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VRTIĆ\financijski izvještaji\2024\1-12\"/>
    </mc:Choice>
  </mc:AlternateContent>
  <xr:revisionPtr revIDLastSave="0" documentId="13_ncr:1_{0D2E7CB8-34AD-4304-84D9-21B66164632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116" i="6" l="1"/>
  <c r="L1448" i="9"/>
  <c r="J1448" i="9"/>
  <c r="F318" i="9"/>
  <c r="F317" i="9"/>
  <c r="F316" i="9"/>
  <c r="F315" i="9"/>
  <c r="F314" i="9"/>
  <c r="F313" i="9"/>
  <c r="F312" i="9"/>
  <c r="F311" i="9"/>
  <c r="F310" i="9"/>
  <c r="H309" i="9"/>
  <c r="G309" i="9"/>
  <c r="E309" i="9" s="1"/>
  <c r="B309" i="9" s="1"/>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E303" i="9" s="1"/>
  <c r="B303" i="9" s="1"/>
  <c r="F303" i="9"/>
  <c r="H302" i="9"/>
  <c r="E302" i="9" s="1"/>
  <c r="B302" i="9" s="1"/>
  <c r="G302" i="9"/>
  <c r="F302" i="9"/>
  <c r="H301" i="9"/>
  <c r="E301" i="9" s="1"/>
  <c r="B301" i="9" s="1"/>
  <c r="G301" i="9"/>
  <c r="F301" i="9"/>
  <c r="H300" i="9"/>
  <c r="G300" i="9"/>
  <c r="F300" i="9"/>
  <c r="H299" i="9"/>
  <c r="G299" i="9"/>
  <c r="E299" i="9" s="1"/>
  <c r="B299" i="9" s="1"/>
  <c r="F299" i="9"/>
  <c r="H298" i="9"/>
  <c r="G298" i="9"/>
  <c r="E298" i="9" s="1"/>
  <c r="B298" i="9" s="1"/>
  <c r="F298" i="9"/>
  <c r="H297" i="9"/>
  <c r="G297" i="9"/>
  <c r="F297" i="9"/>
  <c r="E297" i="9"/>
  <c r="B297" i="9" s="1"/>
  <c r="H296" i="9"/>
  <c r="G296" i="9"/>
  <c r="E296" i="9" s="1"/>
  <c r="B296" i="9" s="1"/>
  <c r="F296" i="9"/>
  <c r="H295" i="9"/>
  <c r="G295" i="9"/>
  <c r="E295" i="9" s="1"/>
  <c r="B295" i="9" s="1"/>
  <c r="F295" i="9"/>
  <c r="H294" i="9"/>
  <c r="G294" i="9"/>
  <c r="F294" i="9"/>
  <c r="H293" i="9"/>
  <c r="G293" i="9"/>
  <c r="E293" i="9" s="1"/>
  <c r="B293" i="9" s="1"/>
  <c r="F293" i="9"/>
  <c r="H292" i="9"/>
  <c r="G292" i="9"/>
  <c r="F292" i="9"/>
  <c r="E292" i="9"/>
  <c r="B292" i="9" s="1"/>
  <c r="F291" i="9"/>
  <c r="F290" i="9"/>
  <c r="H289" i="9"/>
  <c r="G289" i="9"/>
  <c r="F289" i="9"/>
  <c r="E289" i="9"/>
  <c r="B289" i="9" s="1"/>
  <c r="H288" i="9"/>
  <c r="G288" i="9"/>
  <c r="F288" i="9"/>
  <c r="H287" i="9"/>
  <c r="G287" i="9"/>
  <c r="F287" i="9"/>
  <c r="H286" i="9"/>
  <c r="G286" i="9"/>
  <c r="F286" i="9"/>
  <c r="F285" i="9"/>
  <c r="H284" i="9"/>
  <c r="G284" i="9"/>
  <c r="F284" i="9"/>
  <c r="E284" i="9"/>
  <c r="B284" i="9" s="1"/>
  <c r="H283" i="9"/>
  <c r="E283" i="9" s="1"/>
  <c r="B283" i="9" s="1"/>
  <c r="G283" i="9"/>
  <c r="F283" i="9"/>
  <c r="F277" i="9" s="1"/>
  <c r="H282" i="9"/>
  <c r="G282" i="9"/>
  <c r="F282" i="9"/>
  <c r="F281" i="9"/>
  <c r="F280" i="9"/>
  <c r="F279" i="9"/>
  <c r="F278" i="9"/>
  <c r="F276" i="9"/>
  <c r="L275" i="9"/>
  <c r="F275" i="9" s="1"/>
  <c r="H275" i="9"/>
  <c r="F274" i="9"/>
  <c r="I273" i="9"/>
  <c r="H273" i="9"/>
  <c r="E273" i="9" s="1"/>
  <c r="B273" i="9" s="1"/>
  <c r="F273" i="9"/>
  <c r="E272" i="9"/>
  <c r="M271" i="9"/>
  <c r="F271" i="9" s="1"/>
  <c r="L271" i="9"/>
  <c r="E271" i="9"/>
  <c r="M270" i="9"/>
  <c r="L270" i="9"/>
  <c r="F270" i="9"/>
  <c r="E270" i="9"/>
  <c r="M269" i="9"/>
  <c r="L269" i="9"/>
  <c r="F269" i="9" s="1"/>
  <c r="B269" i="9" s="1"/>
  <c r="E269" i="9"/>
  <c r="M268" i="9"/>
  <c r="L268" i="9"/>
  <c r="E268" i="9"/>
  <c r="M267" i="9"/>
  <c r="F267" i="9" s="1"/>
  <c r="L267" i="9"/>
  <c r="E267" i="9"/>
  <c r="B267" i="9" s="1"/>
  <c r="M266" i="9"/>
  <c r="L266" i="9"/>
  <c r="F266" i="9"/>
  <c r="E266" i="9"/>
  <c r="B266" i="9" s="1"/>
  <c r="M265" i="9"/>
  <c r="L265" i="9"/>
  <c r="F265" i="9" s="1"/>
  <c r="B265" i="9" s="1"/>
  <c r="E265" i="9"/>
  <c r="M264" i="9"/>
  <c r="L264" i="9"/>
  <c r="E264" i="9"/>
  <c r="M263" i="9"/>
  <c r="F263" i="9" s="1"/>
  <c r="L263" i="9"/>
  <c r="E263" i="9"/>
  <c r="M262" i="9"/>
  <c r="L262" i="9"/>
  <c r="F262" i="9"/>
  <c r="E262" i="9"/>
  <c r="B262" i="9" s="1"/>
  <c r="M261" i="9"/>
  <c r="L261" i="9"/>
  <c r="F261" i="9" s="1"/>
  <c r="B261" i="9" s="1"/>
  <c r="E261" i="9"/>
  <c r="M260" i="9"/>
  <c r="L260" i="9"/>
  <c r="E260" i="9"/>
  <c r="M259" i="9"/>
  <c r="F259" i="9" s="1"/>
  <c r="L259" i="9"/>
  <c r="E259" i="9"/>
  <c r="B259" i="9" s="1"/>
  <c r="M258" i="9"/>
  <c r="L258" i="9"/>
  <c r="F258" i="9"/>
  <c r="E258" i="9"/>
  <c r="B258" i="9" s="1"/>
  <c r="M257" i="9"/>
  <c r="L257" i="9"/>
  <c r="F257" i="9" s="1"/>
  <c r="B257" i="9" s="1"/>
  <c r="E257" i="9"/>
  <c r="M256" i="9"/>
  <c r="L256" i="9"/>
  <c r="E256" i="9"/>
  <c r="M255" i="9"/>
  <c r="F255" i="9" s="1"/>
  <c r="L255" i="9"/>
  <c r="E255" i="9"/>
  <c r="M254" i="9"/>
  <c r="L254" i="9"/>
  <c r="F254" i="9"/>
  <c r="E254" i="9"/>
  <c r="B254" i="9" s="1"/>
  <c r="M253" i="9"/>
  <c r="L253" i="9"/>
  <c r="F253" i="9" s="1"/>
  <c r="B253" i="9" s="1"/>
  <c r="E253" i="9"/>
  <c r="M252" i="9"/>
  <c r="L252" i="9"/>
  <c r="E252" i="9"/>
  <c r="M251" i="9"/>
  <c r="F251" i="9" s="1"/>
  <c r="L251" i="9"/>
  <c r="E251" i="9"/>
  <c r="B251" i="9" s="1"/>
  <c r="M250" i="9"/>
  <c r="L250" i="9"/>
  <c r="F250" i="9"/>
  <c r="E250" i="9"/>
  <c r="B250" i="9" s="1"/>
  <c r="M249" i="9"/>
  <c r="L249" i="9"/>
  <c r="F249" i="9" s="1"/>
  <c r="B249" i="9" s="1"/>
  <c r="E249" i="9"/>
  <c r="M248" i="9"/>
  <c r="L248" i="9"/>
  <c r="E248" i="9"/>
  <c r="M247" i="9"/>
  <c r="F247" i="9" s="1"/>
  <c r="L247" i="9"/>
  <c r="E247" i="9"/>
  <c r="M246" i="9"/>
  <c r="L246" i="9"/>
  <c r="F246" i="9"/>
  <c r="E246" i="9"/>
  <c r="B246" i="9" s="1"/>
  <c r="M245" i="9"/>
  <c r="L245" i="9"/>
  <c r="F245" i="9" s="1"/>
  <c r="B245" i="9" s="1"/>
  <c r="E245" i="9"/>
  <c r="M244" i="9"/>
  <c r="L244" i="9"/>
  <c r="E244" i="9"/>
  <c r="M243" i="9"/>
  <c r="F243" i="9" s="1"/>
  <c r="L243" i="9"/>
  <c r="E243" i="9"/>
  <c r="B243" i="9" s="1"/>
  <c r="M242" i="9"/>
  <c r="L242" i="9"/>
  <c r="F242" i="9"/>
  <c r="E242" i="9"/>
  <c r="B242" i="9" s="1"/>
  <c r="M241" i="9"/>
  <c r="L241" i="9"/>
  <c r="F241" i="9" s="1"/>
  <c r="B241" i="9" s="1"/>
  <c r="E241" i="9"/>
  <c r="M240" i="9"/>
  <c r="L240" i="9"/>
  <c r="E240" i="9"/>
  <c r="M239" i="9"/>
  <c r="F239" i="9" s="1"/>
  <c r="L239" i="9"/>
  <c r="E239" i="9"/>
  <c r="M238" i="9"/>
  <c r="L238" i="9"/>
  <c r="F238" i="9"/>
  <c r="E238" i="9"/>
  <c r="B238" i="9" s="1"/>
  <c r="M237" i="9"/>
  <c r="L237" i="9"/>
  <c r="F237" i="9" s="1"/>
  <c r="B237" i="9" s="1"/>
  <c r="E237" i="9"/>
  <c r="M236" i="9"/>
  <c r="L236" i="9"/>
  <c r="E236" i="9"/>
  <c r="M235" i="9"/>
  <c r="F235" i="9" s="1"/>
  <c r="L235" i="9"/>
  <c r="E235" i="9"/>
  <c r="B235" i="9" s="1"/>
  <c r="M234" i="9"/>
  <c r="L234" i="9"/>
  <c r="F234" i="9"/>
  <c r="E234" i="9"/>
  <c r="B234" i="9" s="1"/>
  <c r="M233" i="9"/>
  <c r="L233" i="9"/>
  <c r="F233" i="9" s="1"/>
  <c r="B233" i="9" s="1"/>
  <c r="E233" i="9"/>
  <c r="M232" i="9"/>
  <c r="L232" i="9"/>
  <c r="E232" i="9"/>
  <c r="M231" i="9"/>
  <c r="F231" i="9" s="1"/>
  <c r="L231" i="9"/>
  <c r="E231" i="9"/>
  <c r="M230" i="9"/>
  <c r="L230" i="9"/>
  <c r="F230" i="9"/>
  <c r="E230" i="9"/>
  <c r="B230" i="9" s="1"/>
  <c r="M229" i="9"/>
  <c r="L229" i="9"/>
  <c r="F229" i="9" s="1"/>
  <c r="B229" i="9" s="1"/>
  <c r="E229" i="9"/>
  <c r="M228" i="9"/>
  <c r="L228" i="9"/>
  <c r="E228" i="9"/>
  <c r="M227" i="9"/>
  <c r="F227" i="9" s="1"/>
  <c r="L227" i="9"/>
  <c r="E227" i="9"/>
  <c r="B227" i="9" s="1"/>
  <c r="M226" i="9"/>
  <c r="L226" i="9"/>
  <c r="F226" i="9"/>
  <c r="E226" i="9"/>
  <c r="B226" i="9" s="1"/>
  <c r="M225" i="9"/>
  <c r="L225" i="9"/>
  <c r="F225" i="9" s="1"/>
  <c r="B225" i="9" s="1"/>
  <c r="E225" i="9"/>
  <c r="M224" i="9"/>
  <c r="L224" i="9"/>
  <c r="E224" i="9"/>
  <c r="M223" i="9"/>
  <c r="F223" i="9" s="1"/>
  <c r="L223" i="9"/>
  <c r="E223" i="9"/>
  <c r="M222" i="9"/>
  <c r="L222" i="9"/>
  <c r="F222" i="9"/>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F148" i="9"/>
  <c r="H147" i="9"/>
  <c r="G147" i="9"/>
  <c r="E147" i="9" s="1"/>
  <c r="B147" i="9" s="1"/>
  <c r="F147" i="9"/>
  <c r="H146" i="9"/>
  <c r="G146" i="9"/>
  <c r="E146" i="9" s="1"/>
  <c r="B146" i="9" s="1"/>
  <c r="F146" i="9"/>
  <c r="H145" i="9"/>
  <c r="G145" i="9"/>
  <c r="F145" i="9"/>
  <c r="E145" i="9"/>
  <c r="B145" i="9" s="1"/>
  <c r="H144" i="9"/>
  <c r="G144" i="9"/>
  <c r="E144" i="9" s="1"/>
  <c r="B144" i="9" s="1"/>
  <c r="F144" i="9"/>
  <c r="F143" i="9"/>
  <c r="H142" i="9"/>
  <c r="G142" i="9"/>
  <c r="F142" i="9"/>
  <c r="H141" i="9"/>
  <c r="G141" i="9"/>
  <c r="F141" i="9"/>
  <c r="E141" i="9"/>
  <c r="B141" i="9" s="1"/>
  <c r="H140" i="9"/>
  <c r="G140" i="9"/>
  <c r="F140" i="9"/>
  <c r="H139" i="9"/>
  <c r="G139" i="9"/>
  <c r="F139" i="9"/>
  <c r="E139" i="9"/>
  <c r="B139" i="9" s="1"/>
  <c r="H138" i="9"/>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G132" i="9"/>
  <c r="F132" i="9"/>
  <c r="H131" i="9"/>
  <c r="G131" i="9"/>
  <c r="F131" i="9"/>
  <c r="E131" i="9"/>
  <c r="B131" i="9" s="1"/>
  <c r="H130" i="9"/>
  <c r="E130" i="9" s="1"/>
  <c r="B130" i="9" s="1"/>
  <c r="G130" i="9"/>
  <c r="F130" i="9"/>
  <c r="H129" i="9"/>
  <c r="G129" i="9"/>
  <c r="F129" i="9"/>
  <c r="E129" i="9"/>
  <c r="B129" i="9" s="1"/>
  <c r="H128" i="9"/>
  <c r="G128" i="9"/>
  <c r="F128" i="9"/>
  <c r="H127" i="9"/>
  <c r="G127" i="9"/>
  <c r="F127" i="9"/>
  <c r="E127" i="9"/>
  <c r="B127" i="9" s="1"/>
  <c r="H126" i="9"/>
  <c r="E126" i="9" s="1"/>
  <c r="B126" i="9" s="1"/>
  <c r="G126" i="9"/>
  <c r="F126" i="9"/>
  <c r="H125" i="9"/>
  <c r="G125" i="9"/>
  <c r="F125" i="9"/>
  <c r="E125" i="9"/>
  <c r="B125" i="9" s="1"/>
  <c r="H124" i="9"/>
  <c r="G124" i="9"/>
  <c r="F124" i="9"/>
  <c r="H123" i="9"/>
  <c r="G123" i="9"/>
  <c r="F123" i="9"/>
  <c r="E123" i="9"/>
  <c r="B123" i="9" s="1"/>
  <c r="H122" i="9"/>
  <c r="E122" i="9" s="1"/>
  <c r="B122" i="9" s="1"/>
  <c r="G122" i="9"/>
  <c r="F122" i="9"/>
  <c r="H121" i="9"/>
  <c r="G121" i="9"/>
  <c r="F121" i="9"/>
  <c r="E121" i="9"/>
  <c r="B121" i="9" s="1"/>
  <c r="H120" i="9"/>
  <c r="G120" i="9"/>
  <c r="F120" i="9"/>
  <c r="H119" i="9"/>
  <c r="G119" i="9"/>
  <c r="F119" i="9"/>
  <c r="E119" i="9"/>
  <c r="B119" i="9" s="1"/>
  <c r="H118" i="9"/>
  <c r="E118" i="9" s="1"/>
  <c r="B118" i="9" s="1"/>
  <c r="G118" i="9"/>
  <c r="F118" i="9"/>
  <c r="H117" i="9"/>
  <c r="G117" i="9"/>
  <c r="F117" i="9"/>
  <c r="E117" i="9"/>
  <c r="B117" i="9" s="1"/>
  <c r="H116" i="9"/>
  <c r="G116" i="9"/>
  <c r="F116" i="9"/>
  <c r="H115" i="9"/>
  <c r="G115" i="9"/>
  <c r="F115" i="9"/>
  <c r="E115" i="9"/>
  <c r="B115" i="9" s="1"/>
  <c r="H114" i="9"/>
  <c r="E114" i="9" s="1"/>
  <c r="B114" i="9" s="1"/>
  <c r="G114" i="9"/>
  <c r="F114" i="9"/>
  <c r="H113" i="9"/>
  <c r="G113" i="9"/>
  <c r="F113" i="9"/>
  <c r="E113" i="9"/>
  <c r="B113" i="9" s="1"/>
  <c r="H112" i="9"/>
  <c r="G112" i="9"/>
  <c r="F112" i="9"/>
  <c r="H111" i="9"/>
  <c r="G111" i="9"/>
  <c r="F111" i="9"/>
  <c r="E111" i="9"/>
  <c r="B111" i="9" s="1"/>
  <c r="H110" i="9"/>
  <c r="E110" i="9" s="1"/>
  <c r="B110" i="9" s="1"/>
  <c r="G110" i="9"/>
  <c r="F110" i="9"/>
  <c r="H109" i="9"/>
  <c r="G109" i="9"/>
  <c r="F109" i="9"/>
  <c r="E109" i="9"/>
  <c r="B109" i="9" s="1"/>
  <c r="H108" i="9"/>
  <c r="G108" i="9"/>
  <c r="F108" i="9"/>
  <c r="H107" i="9"/>
  <c r="G107" i="9"/>
  <c r="F107" i="9"/>
  <c r="E107" i="9"/>
  <c r="B107" i="9" s="1"/>
  <c r="H106" i="9"/>
  <c r="E106" i="9" s="1"/>
  <c r="B106" i="9" s="1"/>
  <c r="G106" i="9"/>
  <c r="F106" i="9"/>
  <c r="H105" i="9"/>
  <c r="G105" i="9"/>
  <c r="F105" i="9"/>
  <c r="E105" i="9"/>
  <c r="B105" i="9" s="1"/>
  <c r="H104" i="9"/>
  <c r="G104" i="9"/>
  <c r="F104" i="9"/>
  <c r="H103" i="9"/>
  <c r="G103" i="9"/>
  <c r="F103" i="9"/>
  <c r="E103" i="9"/>
  <c r="B103" i="9" s="1"/>
  <c r="H102" i="9"/>
  <c r="E102" i="9" s="1"/>
  <c r="B102" i="9" s="1"/>
  <c r="G102" i="9"/>
  <c r="F102" i="9"/>
  <c r="H101" i="9"/>
  <c r="G101" i="9"/>
  <c r="F101" i="9"/>
  <c r="E101" i="9"/>
  <c r="B101" i="9" s="1"/>
  <c r="H100" i="9"/>
  <c r="G100" i="9"/>
  <c r="F100" i="9"/>
  <c r="H99" i="9"/>
  <c r="G99" i="9"/>
  <c r="F99" i="9"/>
  <c r="E99" i="9"/>
  <c r="B99" i="9" s="1"/>
  <c r="H98" i="9"/>
  <c r="E98" i="9" s="1"/>
  <c r="B98" i="9" s="1"/>
  <c r="G98" i="9"/>
  <c r="F98" i="9"/>
  <c r="H97" i="9"/>
  <c r="G97" i="9"/>
  <c r="F97" i="9"/>
  <c r="E97" i="9"/>
  <c r="B97" i="9" s="1"/>
  <c r="H96" i="9"/>
  <c r="G96" i="9"/>
  <c r="F96" i="9"/>
  <c r="H95" i="9"/>
  <c r="E95" i="9" s="1"/>
  <c r="B95" i="9" s="1"/>
  <c r="G95" i="9"/>
  <c r="F95" i="9"/>
  <c r="H94" i="9"/>
  <c r="G94" i="9"/>
  <c r="F94" i="9"/>
  <c r="E94" i="9"/>
  <c r="B94" i="9" s="1"/>
  <c r="H93" i="9"/>
  <c r="G93" i="9"/>
  <c r="E93" i="9" s="1"/>
  <c r="F93" i="9"/>
  <c r="H92" i="9"/>
  <c r="G92" i="9"/>
  <c r="E92" i="9" s="1"/>
  <c r="B92" i="9" s="1"/>
  <c r="F92" i="9"/>
  <c r="H91" i="9"/>
  <c r="G91" i="9"/>
  <c r="E91" i="9" s="1"/>
  <c r="B91" i="9" s="1"/>
  <c r="F91" i="9"/>
  <c r="H90" i="9"/>
  <c r="E90" i="9" s="1"/>
  <c r="B90" i="9" s="1"/>
  <c r="G90" i="9"/>
  <c r="F90" i="9"/>
  <c r="H89" i="9"/>
  <c r="G89" i="9"/>
  <c r="F89" i="9"/>
  <c r="E89" i="9"/>
  <c r="B89" i="9" s="1"/>
  <c r="H88" i="9"/>
  <c r="G88" i="9"/>
  <c r="F88" i="9"/>
  <c r="H87" i="9"/>
  <c r="E87" i="9" s="1"/>
  <c r="B87" i="9" s="1"/>
  <c r="G87" i="9"/>
  <c r="F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B45" i="9" s="1"/>
  <c r="F45" i="9"/>
  <c r="H44" i="9"/>
  <c r="G44" i="9"/>
  <c r="F44" i="9"/>
  <c r="H43" i="9"/>
  <c r="E43" i="9" s="1"/>
  <c r="G43" i="9"/>
  <c r="F43" i="9"/>
  <c r="B43" i="9"/>
  <c r="H42" i="9"/>
  <c r="G42" i="9"/>
  <c r="F42" i="9"/>
  <c r="E42" i="9"/>
  <c r="B42" i="9" s="1"/>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G35" i="9"/>
  <c r="F35" i="9"/>
  <c r="B35" i="9"/>
  <c r="H34" i="9"/>
  <c r="G34" i="9"/>
  <c r="F34" i="9"/>
  <c r="E34" i="9"/>
  <c r="B34" i="9" s="1"/>
  <c r="H33" i="9"/>
  <c r="G33" i="9"/>
  <c r="F33" i="9"/>
  <c r="H32" i="9"/>
  <c r="G32" i="9"/>
  <c r="F32" i="9"/>
  <c r="H31" i="9"/>
  <c r="E31" i="9" s="1"/>
  <c r="B31" i="9" s="1"/>
  <c r="G31" i="9"/>
  <c r="F31" i="9"/>
  <c r="H30" i="9"/>
  <c r="E30" i="9" s="1"/>
  <c r="B30" i="9" s="1"/>
  <c r="G30" i="9"/>
  <c r="F30" i="9"/>
  <c r="H29" i="9"/>
  <c r="G29" i="9"/>
  <c r="E29" i="9" s="1"/>
  <c r="F29" i="9"/>
  <c r="H28" i="9"/>
  <c r="G28" i="9"/>
  <c r="F28" i="9"/>
  <c r="H27" i="9"/>
  <c r="G27" i="9"/>
  <c r="F27" i="9"/>
  <c r="H26" i="9"/>
  <c r="G26" i="9"/>
  <c r="F26" i="9"/>
  <c r="E26" i="9"/>
  <c r="B26" i="9" s="1"/>
  <c r="H25" i="9"/>
  <c r="G25" i="9"/>
  <c r="E25" i="9" s="1"/>
  <c r="F25" i="9"/>
  <c r="H24" i="9"/>
  <c r="G24" i="9"/>
  <c r="F24" i="9"/>
  <c r="H23" i="9"/>
  <c r="E23" i="9" s="1"/>
  <c r="B23" i="9" s="1"/>
  <c r="G23" i="9"/>
  <c r="F23" i="9"/>
  <c r="H22" i="9"/>
  <c r="G22" i="9"/>
  <c r="F22" i="9"/>
  <c r="E22" i="9"/>
  <c r="B22" i="9" s="1"/>
  <c r="F21" i="9"/>
  <c r="F4" i="9"/>
  <c r="O3" i="9"/>
  <c r="G275" i="9" s="1"/>
  <c r="I3" i="9"/>
  <c r="H3" i="9"/>
  <c r="G3" i="9"/>
  <c r="D101" i="8"/>
  <c r="D95" i="8"/>
  <c r="D90" i="8"/>
  <c r="D85" i="8"/>
  <c r="D80" i="8"/>
  <c r="D75" i="8"/>
  <c r="D70" i="8"/>
  <c r="D65" i="8"/>
  <c r="D60" i="8"/>
  <c r="D55" i="8"/>
  <c r="D49" i="8" s="1"/>
  <c r="C1524" i="1" s="1"/>
  <c r="D50" i="8"/>
  <c r="D44" i="8"/>
  <c r="D43" i="8"/>
  <c r="I35" i="3" s="1"/>
  <c r="D36" i="8"/>
  <c r="D24" i="8" s="1"/>
  <c r="C1499" i="1" s="1"/>
  <c r="H1499" i="1" s="1"/>
  <c r="D26" i="8"/>
  <c r="D18" i="8"/>
  <c r="D8" i="8"/>
  <c r="D6" i="8" s="1"/>
  <c r="E44" i="7"/>
  <c r="D44" i="7"/>
  <c r="E39" i="7"/>
  <c r="E38" i="7" s="1"/>
  <c r="D39" i="7"/>
  <c r="D38" i="7" s="1"/>
  <c r="E30" i="7"/>
  <c r="D30" i="7"/>
  <c r="E23" i="7"/>
  <c r="D23" i="7"/>
  <c r="E22" i="7"/>
  <c r="D22" i="7"/>
  <c r="E14" i="7"/>
  <c r="D14" i="7"/>
  <c r="E7" i="7"/>
  <c r="E6" i="7" s="1"/>
  <c r="E5" i="7"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E250" i="5"/>
  <c r="D250" i="5"/>
  <c r="F249" i="5"/>
  <c r="F248" i="5"/>
  <c r="F247" i="5"/>
  <c r="F246" i="5"/>
  <c r="E246" i="5"/>
  <c r="D246" i="5"/>
  <c r="F244" i="5"/>
  <c r="F243" i="5"/>
  <c r="E242" i="5"/>
  <c r="D1219" i="1" s="1"/>
  <c r="G1219" i="1" s="1"/>
  <c r="D242" i="5"/>
  <c r="F241" i="5"/>
  <c r="F240" i="5"/>
  <c r="F239"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F198" i="5"/>
  <c r="E198" i="5"/>
  <c r="D198" i="5"/>
  <c r="F197" i="5"/>
  <c r="F196" i="5"/>
  <c r="F195" i="5"/>
  <c r="F194" i="5"/>
  <c r="F193" i="5"/>
  <c r="F192" i="5"/>
  <c r="F191" i="5"/>
  <c r="E191" i="5"/>
  <c r="D191" i="5"/>
  <c r="D190" i="5" s="1"/>
  <c r="G310" i="9" s="1"/>
  <c r="E310" i="9" s="1"/>
  <c r="B310" i="9" s="1"/>
  <c r="E190" i="5"/>
  <c r="H310" i="9" s="1"/>
  <c r="F189" i="5"/>
  <c r="F188" i="5"/>
  <c r="F187" i="5"/>
  <c r="F186" i="5"/>
  <c r="F185" i="5"/>
  <c r="F184" i="5"/>
  <c r="F183" i="5"/>
  <c r="F182" i="5"/>
  <c r="F181" i="5"/>
  <c r="E180" i="5"/>
  <c r="E177" i="5" s="1"/>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124" i="1" s="1"/>
  <c r="F145" i="5"/>
  <c r="F144" i="5"/>
  <c r="F143" i="5"/>
  <c r="F142" i="5"/>
  <c r="E142" i="5"/>
  <c r="D142" i="5"/>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F86" i="5"/>
  <c r="F85" i="5"/>
  <c r="F84" i="5"/>
  <c r="F83" i="5"/>
  <c r="F82" i="5"/>
  <c r="F81" i="5"/>
  <c r="F80" i="5"/>
  <c r="E79" i="5"/>
  <c r="E78" i="5" s="1"/>
  <c r="D79" i="5"/>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F592" i="4"/>
  <c r="F591" i="4"/>
  <c r="E590" i="4"/>
  <c r="E580" i="4" s="1"/>
  <c r="D590" i="4"/>
  <c r="F590" i="4" s="1"/>
  <c r="F589" i="4"/>
  <c r="F588" i="4"/>
  <c r="F587" i="4"/>
  <c r="E587" i="4"/>
  <c r="D587" i="4"/>
  <c r="F586" i="4"/>
  <c r="F585" i="4"/>
  <c r="E585" i="4"/>
  <c r="D585" i="4"/>
  <c r="F584" i="4"/>
  <c r="F583" i="4"/>
  <c r="F582" i="4"/>
  <c r="E581" i="4"/>
  <c r="D581" i="4"/>
  <c r="F579" i="4"/>
  <c r="F578" i="4"/>
  <c r="E577" i="4"/>
  <c r="D577" i="4"/>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E421" i="4" s="1"/>
  <c r="D422" i="4"/>
  <c r="F422" i="4" s="1"/>
  <c r="E418" i="4"/>
  <c r="D418" i="4"/>
  <c r="E417" i="4"/>
  <c r="D417" i="4"/>
  <c r="D644" i="4" s="1"/>
  <c r="F644" i="4" s="1"/>
  <c r="E416" i="4"/>
  <c r="D416" i="4"/>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D358" i="1" s="1"/>
  <c r="F362" i="4"/>
  <c r="F361" i="4"/>
  <c r="F360" i="4"/>
  <c r="F359" i="4"/>
  <c r="F358" i="4"/>
  <c r="F357" i="4"/>
  <c r="F356" i="4"/>
  <c r="E356" i="4"/>
  <c r="D356" i="4"/>
  <c r="F355" i="4"/>
  <c r="F354" i="4"/>
  <c r="F353" i="4"/>
  <c r="E352" i="4"/>
  <c r="D352" i="4"/>
  <c r="E351" i="4"/>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D224" i="4" s="1"/>
  <c r="F224" i="4" s="1"/>
  <c r="E224" i="4"/>
  <c r="F223" i="4"/>
  <c r="F222" i="4"/>
  <c r="F221" i="4"/>
  <c r="F220" i="4"/>
  <c r="E219" i="4"/>
  <c r="D219" i="4"/>
  <c r="F219" i="4" s="1"/>
  <c r="F218" i="4"/>
  <c r="F217" i="4"/>
  <c r="E216" i="4"/>
  <c r="E215" i="4" s="1"/>
  <c r="D216" i="4"/>
  <c r="F216"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E159" i="4"/>
  <c r="F159" i="4" s="1"/>
  <c r="D159" i="4"/>
  <c r="F158" i="4"/>
  <c r="F157" i="4"/>
  <c r="F156" i="4"/>
  <c r="F155" i="4"/>
  <c r="F154" i="4"/>
  <c r="E153" i="4"/>
  <c r="E152" i="4" s="1"/>
  <c r="D148" i="1" s="1"/>
  <c r="D153" i="4"/>
  <c r="D152" i="4" s="1"/>
  <c r="F150" i="4"/>
  <c r="F149" i="4"/>
  <c r="F148" i="4"/>
  <c r="F147" i="4"/>
  <c r="F146" i="4"/>
  <c r="F145" i="4"/>
  <c r="F144" i="4"/>
  <c r="F143" i="4"/>
  <c r="F142" i="4"/>
  <c r="F141" i="4"/>
  <c r="E140" i="4"/>
  <c r="E139" i="4" s="1"/>
  <c r="D140" i="4"/>
  <c r="F140" i="4" s="1"/>
  <c r="F139" i="4"/>
  <c r="D139" i="4"/>
  <c r="F138" i="4"/>
  <c r="F137" i="4"/>
  <c r="F136" i="4"/>
  <c r="F135" i="4"/>
  <c r="E134" i="4"/>
  <c r="E133" i="4" s="1"/>
  <c r="F133" i="4" s="1"/>
  <c r="D134" i="4"/>
  <c r="D133" i="4"/>
  <c r="F132" i="4"/>
  <c r="F131" i="4"/>
  <c r="F130" i="4"/>
  <c r="F129" i="4"/>
  <c r="F128" i="4"/>
  <c r="E128" i="4"/>
  <c r="D128" i="4"/>
  <c r="F127" i="4"/>
  <c r="F126" i="4"/>
  <c r="E125" i="4"/>
  <c r="D125" i="4"/>
  <c r="D124" i="4" s="1"/>
  <c r="F124" i="4" s="1"/>
  <c r="E124" i="4"/>
  <c r="F123" i="4"/>
  <c r="F122" i="4"/>
  <c r="F121" i="4"/>
  <c r="E120" i="4"/>
  <c r="E106" i="4" s="1"/>
  <c r="D120" i="4"/>
  <c r="F120" i="4" s="1"/>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E82" i="4"/>
  <c r="F81" i="4"/>
  <c r="F80" i="4"/>
  <c r="F79" i="4"/>
  <c r="F78" i="4"/>
  <c r="E77" i="4"/>
  <c r="D77" i="4"/>
  <c r="F77" i="4" s="1"/>
  <c r="F76" i="4"/>
  <c r="F75" i="4"/>
  <c r="F74" i="4"/>
  <c r="E74" i="4"/>
  <c r="D74" i="4"/>
  <c r="F73" i="4"/>
  <c r="F72" i="4"/>
  <c r="F71" i="4"/>
  <c r="E71" i="4"/>
  <c r="D71" i="4"/>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E44" i="4"/>
  <c r="F43" i="4"/>
  <c r="F42" i="4"/>
  <c r="F41" i="4"/>
  <c r="F40" i="4"/>
  <c r="E40" i="4"/>
  <c r="D40" i="4"/>
  <c r="F39" i="4"/>
  <c r="F38" i="4"/>
  <c r="E37" i="4"/>
  <c r="D37" i="4"/>
  <c r="F36" i="4"/>
  <c r="F35" i="4"/>
  <c r="F34" i="4"/>
  <c r="F33" i="4"/>
  <c r="F32" i="4"/>
  <c r="F31" i="4"/>
  <c r="F30" i="4"/>
  <c r="F29" i="4"/>
  <c r="E29" i="4"/>
  <c r="D29" i="4"/>
  <c r="G177" i="9" s="1"/>
  <c r="E177" i="9" s="1"/>
  <c r="B177" i="9" s="1"/>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I30" i="3"/>
  <c r="H30" i="3"/>
  <c r="G30" i="3"/>
  <c r="B30" i="3"/>
  <c r="I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H1576" i="1"/>
  <c r="G1576" i="1"/>
  <c r="C1576" i="1"/>
  <c r="G1575" i="1"/>
  <c r="C1575" i="1"/>
  <c r="H1575" i="1" s="1"/>
  <c r="G1574" i="1"/>
  <c r="C1574" i="1"/>
  <c r="H1574" i="1" s="1"/>
  <c r="H1573" i="1"/>
  <c r="C1573" i="1"/>
  <c r="G1573" i="1" s="1"/>
  <c r="H1572" i="1"/>
  <c r="G1572" i="1"/>
  <c r="C1572" i="1"/>
  <c r="H1571" i="1"/>
  <c r="G1571" i="1"/>
  <c r="C1571" i="1"/>
  <c r="G1570" i="1"/>
  <c r="C1570" i="1"/>
  <c r="H1570" i="1" s="1"/>
  <c r="H1569" i="1"/>
  <c r="C1569" i="1"/>
  <c r="G1569" i="1" s="1"/>
  <c r="H1568" i="1"/>
  <c r="G1568" i="1"/>
  <c r="C1568" i="1"/>
  <c r="C1567" i="1"/>
  <c r="H1567" i="1" s="1"/>
  <c r="G1566" i="1"/>
  <c r="C1566" i="1"/>
  <c r="H1566" i="1" s="1"/>
  <c r="C1565" i="1"/>
  <c r="G1565" i="1" s="1"/>
  <c r="H1564" i="1"/>
  <c r="G1564" i="1"/>
  <c r="C1564" i="1"/>
  <c r="H1563" i="1"/>
  <c r="G1563" i="1"/>
  <c r="C1563" i="1"/>
  <c r="C1562" i="1"/>
  <c r="H1562" i="1" s="1"/>
  <c r="H1561" i="1"/>
  <c r="C1561" i="1"/>
  <c r="G1561" i="1" s="1"/>
  <c r="H1560" i="1"/>
  <c r="G1560" i="1"/>
  <c r="C1560" i="1"/>
  <c r="C1559" i="1"/>
  <c r="H1559" i="1" s="1"/>
  <c r="G1558" i="1"/>
  <c r="C1558" i="1"/>
  <c r="H1558" i="1" s="1"/>
  <c r="C1557" i="1"/>
  <c r="G1557" i="1" s="1"/>
  <c r="H1556" i="1"/>
  <c r="G1556" i="1"/>
  <c r="C1556" i="1"/>
  <c r="H1555" i="1"/>
  <c r="G1555" i="1"/>
  <c r="C1555" i="1"/>
  <c r="C1554" i="1"/>
  <c r="H1554" i="1" s="1"/>
  <c r="H1553" i="1"/>
  <c r="C1553" i="1"/>
  <c r="G1553" i="1" s="1"/>
  <c r="H1552" i="1"/>
  <c r="G1552" i="1"/>
  <c r="C1552" i="1"/>
  <c r="C1551" i="1"/>
  <c r="H1551" i="1" s="1"/>
  <c r="G1550" i="1"/>
  <c r="C1550" i="1"/>
  <c r="H1550" i="1" s="1"/>
  <c r="C1549" i="1"/>
  <c r="G1549" i="1" s="1"/>
  <c r="H1548" i="1"/>
  <c r="G1548" i="1"/>
  <c r="C1548" i="1"/>
  <c r="H1547" i="1"/>
  <c r="G1547" i="1"/>
  <c r="C1547" i="1"/>
  <c r="C1546" i="1"/>
  <c r="H1546" i="1" s="1"/>
  <c r="H1545" i="1"/>
  <c r="C1545" i="1"/>
  <c r="G1545" i="1" s="1"/>
  <c r="H1544" i="1"/>
  <c r="G1544" i="1"/>
  <c r="C1544" i="1"/>
  <c r="G1543" i="1"/>
  <c r="C1543" i="1"/>
  <c r="H1543" i="1" s="1"/>
  <c r="G1542" i="1"/>
  <c r="C1542" i="1"/>
  <c r="H1542" i="1" s="1"/>
  <c r="H1541" i="1"/>
  <c r="C1541" i="1"/>
  <c r="G1541" i="1" s="1"/>
  <c r="H1540" i="1"/>
  <c r="G1540" i="1"/>
  <c r="C1540" i="1"/>
  <c r="H1539" i="1"/>
  <c r="G1539" i="1"/>
  <c r="C1539" i="1"/>
  <c r="G1538" i="1"/>
  <c r="C1538" i="1"/>
  <c r="H1538" i="1" s="1"/>
  <c r="H1537" i="1"/>
  <c r="C1537" i="1"/>
  <c r="G1537" i="1" s="1"/>
  <c r="H1536" i="1"/>
  <c r="G1536" i="1"/>
  <c r="C1536" i="1"/>
  <c r="C1535" i="1"/>
  <c r="G1534" i="1"/>
  <c r="C1534" i="1"/>
  <c r="H1534" i="1" s="1"/>
  <c r="C1533" i="1"/>
  <c r="H1532" i="1"/>
  <c r="G1532" i="1"/>
  <c r="C1532" i="1"/>
  <c r="H1531" i="1"/>
  <c r="G1531" i="1"/>
  <c r="C1531" i="1"/>
  <c r="C1530" i="1"/>
  <c r="H1529" i="1"/>
  <c r="C1529" i="1"/>
  <c r="G1529" i="1" s="1"/>
  <c r="H1528" i="1"/>
  <c r="G1528" i="1"/>
  <c r="C1528" i="1"/>
  <c r="C1527" i="1"/>
  <c r="H1527" i="1" s="1"/>
  <c r="G1526" i="1"/>
  <c r="C1526" i="1"/>
  <c r="H1526" i="1" s="1"/>
  <c r="C1525" i="1"/>
  <c r="G1525" i="1" s="1"/>
  <c r="H1524" i="1"/>
  <c r="G1524" i="1"/>
  <c r="H1523" i="1"/>
  <c r="G1523" i="1"/>
  <c r="C1523" i="1"/>
  <c r="C1522" i="1"/>
  <c r="H1521" i="1"/>
  <c r="C1521" i="1"/>
  <c r="G1521" i="1" s="1"/>
  <c r="H1520" i="1"/>
  <c r="G1520" i="1"/>
  <c r="C1520" i="1"/>
  <c r="C1519" i="1"/>
  <c r="G1518" i="1"/>
  <c r="C1518" i="1"/>
  <c r="H1518" i="1" s="1"/>
  <c r="H1516" i="1"/>
  <c r="G1516" i="1"/>
  <c r="C1516" i="1"/>
  <c r="H1515" i="1"/>
  <c r="G1515" i="1"/>
  <c r="C1515" i="1"/>
  <c r="C1514" i="1"/>
  <c r="H1513" i="1"/>
  <c r="C1513" i="1"/>
  <c r="G1513" i="1" s="1"/>
  <c r="H1512" i="1"/>
  <c r="G1512" i="1"/>
  <c r="C1512" i="1"/>
  <c r="C1511" i="1"/>
  <c r="G1510" i="1"/>
  <c r="C1510" i="1"/>
  <c r="H1510" i="1" s="1"/>
  <c r="C1509" i="1"/>
  <c r="H1508" i="1"/>
  <c r="G1508" i="1"/>
  <c r="C1508" i="1"/>
  <c r="H1507" i="1"/>
  <c r="G1507" i="1"/>
  <c r="C1507" i="1"/>
  <c r="C1506" i="1"/>
  <c r="H1505" i="1"/>
  <c r="C1505" i="1"/>
  <c r="G1505" i="1" s="1"/>
  <c r="H1504" i="1"/>
  <c r="G1504" i="1"/>
  <c r="C1504" i="1"/>
  <c r="C1503" i="1"/>
  <c r="G1502" i="1"/>
  <c r="C1502" i="1"/>
  <c r="H1502" i="1" s="1"/>
  <c r="C1501" i="1"/>
  <c r="H1500" i="1"/>
  <c r="G1500" i="1"/>
  <c r="C1500" i="1"/>
  <c r="C1498" i="1"/>
  <c r="H1497" i="1"/>
  <c r="C1497" i="1"/>
  <c r="G1497" i="1" s="1"/>
  <c r="H1496" i="1"/>
  <c r="G1496" i="1"/>
  <c r="C1496" i="1"/>
  <c r="C1495" i="1"/>
  <c r="G1494" i="1"/>
  <c r="C1494" i="1"/>
  <c r="H1494" i="1" s="1"/>
  <c r="C1493" i="1"/>
  <c r="H1492" i="1"/>
  <c r="G1492" i="1"/>
  <c r="C1492" i="1"/>
  <c r="H1491" i="1"/>
  <c r="G1491" i="1"/>
  <c r="C1491" i="1"/>
  <c r="C1490" i="1"/>
  <c r="H1489" i="1"/>
  <c r="C1489" i="1"/>
  <c r="G1489" i="1" s="1"/>
  <c r="H1488" i="1"/>
  <c r="G1488" i="1"/>
  <c r="C1488" i="1"/>
  <c r="C1487" i="1"/>
  <c r="C1486" i="1"/>
  <c r="H1486" i="1" s="1"/>
  <c r="C1485" i="1"/>
  <c r="H1485" i="1" s="1"/>
  <c r="C1484" i="1"/>
  <c r="C1483" i="1"/>
  <c r="G1483" i="1" s="1"/>
  <c r="H1482" i="1"/>
  <c r="G1482" i="1"/>
  <c r="C1482" i="1"/>
  <c r="C1481" i="1"/>
  <c r="C1480" i="1"/>
  <c r="D1479" i="1"/>
  <c r="C1479" i="1"/>
  <c r="H1478" i="1"/>
  <c r="D1478" i="1"/>
  <c r="C1478" i="1"/>
  <c r="D1477" i="1"/>
  <c r="C1477" i="1"/>
  <c r="H1476" i="1"/>
  <c r="D1476" i="1"/>
  <c r="C1476" i="1"/>
  <c r="D1475" i="1"/>
  <c r="C1475" i="1"/>
  <c r="D1474" i="1"/>
  <c r="J1474" i="1" s="1"/>
  <c r="C1474" i="1"/>
  <c r="H1474" i="1" s="1"/>
  <c r="D1473" i="1"/>
  <c r="C1473" i="1"/>
  <c r="D1472" i="1"/>
  <c r="J1472" i="1" s="1"/>
  <c r="C1472" i="1"/>
  <c r="H1472" i="1" s="1"/>
  <c r="D1471" i="1"/>
  <c r="C1471" i="1"/>
  <c r="D1470" i="1"/>
  <c r="C1470" i="1"/>
  <c r="G1470" i="1" s="1"/>
  <c r="C1469" i="1"/>
  <c r="D1468" i="1"/>
  <c r="C1468" i="1"/>
  <c r="H1467" i="1"/>
  <c r="D1467" i="1"/>
  <c r="C1467" i="1"/>
  <c r="D1466" i="1"/>
  <c r="C1466" i="1"/>
  <c r="H1465" i="1"/>
  <c r="D1465" i="1"/>
  <c r="C1465" i="1"/>
  <c r="D1464" i="1"/>
  <c r="C1464" i="1"/>
  <c r="H1463" i="1"/>
  <c r="D1463" i="1"/>
  <c r="C1463" i="1"/>
  <c r="D1462" i="1"/>
  <c r="C1462" i="1"/>
  <c r="D1461" i="1"/>
  <c r="G1461" i="1" s="1"/>
  <c r="C1461" i="1"/>
  <c r="H1461" i="1" s="1"/>
  <c r="D1460" i="1"/>
  <c r="C1460" i="1"/>
  <c r="D1459" i="1"/>
  <c r="J1459" i="1" s="1"/>
  <c r="C1459" i="1"/>
  <c r="H1459" i="1" s="1"/>
  <c r="D1458" i="1"/>
  <c r="C1458" i="1"/>
  <c r="D1457" i="1"/>
  <c r="J1457" i="1" s="1"/>
  <c r="C1457" i="1"/>
  <c r="H1457" i="1" s="1"/>
  <c r="D1456" i="1"/>
  <c r="C1456" i="1"/>
  <c r="D1455" i="1"/>
  <c r="J1455" i="1" s="1"/>
  <c r="C1455" i="1"/>
  <c r="H1455" i="1" s="1"/>
  <c r="D1454" i="1"/>
  <c r="G1454" i="1" s="1"/>
  <c r="C1454" i="1"/>
  <c r="H1454" i="1" s="1"/>
  <c r="G1453" i="1"/>
  <c r="D1453" i="1"/>
  <c r="C1453" i="1"/>
  <c r="H1453" i="1" s="1"/>
  <c r="H1452" i="1"/>
  <c r="D1452" i="1"/>
  <c r="C1452" i="1"/>
  <c r="J1451" i="1"/>
  <c r="G1451" i="1"/>
  <c r="I1451" i="1" s="1"/>
  <c r="D1451" i="1"/>
  <c r="C1451" i="1"/>
  <c r="H1451" i="1" s="1"/>
  <c r="H1450" i="1"/>
  <c r="D1450" i="1"/>
  <c r="C1450" i="1"/>
  <c r="J1449" i="1"/>
  <c r="G1449" i="1"/>
  <c r="I1449" i="1" s="1"/>
  <c r="D1449" i="1"/>
  <c r="C1449" i="1"/>
  <c r="H1449" i="1" s="1"/>
  <c r="H1448" i="1"/>
  <c r="D1448" i="1"/>
  <c r="C1448" i="1"/>
  <c r="J1447" i="1"/>
  <c r="G1447" i="1"/>
  <c r="I1447" i="1" s="1"/>
  <c r="D1447" i="1"/>
  <c r="C1447" i="1"/>
  <c r="H1447" i="1" s="1"/>
  <c r="H1446" i="1"/>
  <c r="D1446" i="1"/>
  <c r="C1446" i="1"/>
  <c r="D1445" i="1"/>
  <c r="J1445" i="1" s="1"/>
  <c r="C1445" i="1"/>
  <c r="H1444" i="1"/>
  <c r="G1444" i="1"/>
  <c r="I1444" i="1" s="1"/>
  <c r="D1444" i="1"/>
  <c r="J1444" i="1" s="1"/>
  <c r="C1444" i="1"/>
  <c r="D1443" i="1"/>
  <c r="J1443" i="1" s="1"/>
  <c r="C1443" i="1"/>
  <c r="H1442" i="1"/>
  <c r="G1442" i="1"/>
  <c r="I1442" i="1" s="1"/>
  <c r="D1442" i="1"/>
  <c r="J1442" i="1" s="1"/>
  <c r="C1442" i="1"/>
  <c r="D1441" i="1"/>
  <c r="J1441" i="1" s="1"/>
  <c r="C1441" i="1"/>
  <c r="D1440" i="1"/>
  <c r="J1440" i="1" s="1"/>
  <c r="C1440" i="1"/>
  <c r="D1439" i="1"/>
  <c r="J1439" i="1" s="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G1349" i="1" s="1"/>
  <c r="H1348" i="1"/>
  <c r="D1348" i="1"/>
  <c r="C1348" i="1"/>
  <c r="G1348" i="1" s="1"/>
  <c r="D1347" i="1"/>
  <c r="H1347" i="1" s="1"/>
  <c r="C1347" i="1"/>
  <c r="D1346" i="1"/>
  <c r="C1346" i="1"/>
  <c r="D1345" i="1"/>
  <c r="C1345" i="1"/>
  <c r="G1345" i="1" s="1"/>
  <c r="H1344" i="1"/>
  <c r="D1344" i="1"/>
  <c r="C1344" i="1"/>
  <c r="G1344" i="1" s="1"/>
  <c r="D1343" i="1"/>
  <c r="H1343" i="1" s="1"/>
  <c r="C1343" i="1"/>
  <c r="D1342" i="1"/>
  <c r="C1342" i="1"/>
  <c r="D1341" i="1"/>
  <c r="C1341" i="1"/>
  <c r="G1341" i="1" s="1"/>
  <c r="H1340" i="1"/>
  <c r="D1340" i="1"/>
  <c r="C1340" i="1"/>
  <c r="G1340" i="1" s="1"/>
  <c r="D1339" i="1"/>
  <c r="H1339" i="1" s="1"/>
  <c r="C1339" i="1"/>
  <c r="D1338" i="1"/>
  <c r="C1338" i="1"/>
  <c r="D1337" i="1"/>
  <c r="C1337" i="1"/>
  <c r="G1337" i="1" s="1"/>
  <c r="H1336" i="1"/>
  <c r="D1336" i="1"/>
  <c r="C1336" i="1"/>
  <c r="G1336" i="1" s="1"/>
  <c r="D1335" i="1"/>
  <c r="H1335" i="1" s="1"/>
  <c r="C1335" i="1"/>
  <c r="D1334" i="1"/>
  <c r="C1334" i="1"/>
  <c r="D1333" i="1"/>
  <c r="C1333" i="1"/>
  <c r="G1333" i="1" s="1"/>
  <c r="H1332" i="1"/>
  <c r="D1332" i="1"/>
  <c r="C1332" i="1"/>
  <c r="G1332" i="1" s="1"/>
  <c r="D1331" i="1"/>
  <c r="H1331" i="1" s="1"/>
  <c r="C1331" i="1"/>
  <c r="D1330" i="1"/>
  <c r="C1330" i="1"/>
  <c r="D1329" i="1"/>
  <c r="H1328" i="1"/>
  <c r="D1328" i="1"/>
  <c r="C1328" i="1"/>
  <c r="G1328" i="1" s="1"/>
  <c r="D1327" i="1"/>
  <c r="H1327" i="1" s="1"/>
  <c r="C1327" i="1"/>
  <c r="D1326" i="1"/>
  <c r="C1326" i="1"/>
  <c r="D1325" i="1"/>
  <c r="C1325" i="1"/>
  <c r="H1324" i="1"/>
  <c r="D1324" i="1"/>
  <c r="C1324" i="1"/>
  <c r="G1324" i="1" s="1"/>
  <c r="D1323" i="1"/>
  <c r="H1323" i="1" s="1"/>
  <c r="C1323" i="1"/>
  <c r="D1322" i="1"/>
  <c r="C1322" i="1"/>
  <c r="D1321" i="1"/>
  <c r="C1321" i="1"/>
  <c r="H1320" i="1"/>
  <c r="D1320" i="1"/>
  <c r="C1320" i="1"/>
  <c r="G1320" i="1" s="1"/>
  <c r="D1319" i="1"/>
  <c r="H1319" i="1" s="1"/>
  <c r="C1319" i="1"/>
  <c r="D1318" i="1"/>
  <c r="C1318" i="1"/>
  <c r="D1317" i="1"/>
  <c r="C1317" i="1"/>
  <c r="H1316" i="1"/>
  <c r="D1316" i="1"/>
  <c r="C1316" i="1"/>
  <c r="G1316" i="1" s="1"/>
  <c r="D1315" i="1"/>
  <c r="H1315" i="1" s="1"/>
  <c r="C1315" i="1"/>
  <c r="D1314" i="1"/>
  <c r="C1314" i="1"/>
  <c r="D1313" i="1"/>
  <c r="C1313" i="1"/>
  <c r="H1312" i="1"/>
  <c r="D1312" i="1"/>
  <c r="C1312" i="1"/>
  <c r="G1312" i="1" s="1"/>
  <c r="D1311" i="1"/>
  <c r="H1311" i="1" s="1"/>
  <c r="C1311" i="1"/>
  <c r="D1310" i="1"/>
  <c r="C1310" i="1"/>
  <c r="D1309" i="1"/>
  <c r="C1309" i="1"/>
  <c r="H1308" i="1"/>
  <c r="D1308" i="1"/>
  <c r="C1308" i="1"/>
  <c r="G1308" i="1" s="1"/>
  <c r="D1307" i="1"/>
  <c r="H1307" i="1" s="1"/>
  <c r="C1307" i="1"/>
  <c r="D1306" i="1"/>
  <c r="C1306" i="1"/>
  <c r="D1305" i="1"/>
  <c r="C1305" i="1"/>
  <c r="H1304" i="1"/>
  <c r="D1304" i="1"/>
  <c r="C1304" i="1"/>
  <c r="G1304" i="1" s="1"/>
  <c r="D1303" i="1"/>
  <c r="H1303" i="1" s="1"/>
  <c r="C1303" i="1"/>
  <c r="D1302" i="1"/>
  <c r="C1302" i="1"/>
  <c r="D1301" i="1"/>
  <c r="C1301" i="1"/>
  <c r="H1300" i="1"/>
  <c r="D1300" i="1"/>
  <c r="C1300" i="1"/>
  <c r="G1300" i="1" s="1"/>
  <c r="D1299" i="1"/>
  <c r="D1298" i="1"/>
  <c r="C1298" i="1"/>
  <c r="D1297" i="1"/>
  <c r="C1297" i="1"/>
  <c r="H1296" i="1"/>
  <c r="D1296" i="1"/>
  <c r="C1296" i="1"/>
  <c r="G1296" i="1" s="1"/>
  <c r="H1295" i="1"/>
  <c r="D1295" i="1"/>
  <c r="C1295" i="1"/>
  <c r="D1294" i="1"/>
  <c r="C1294" i="1"/>
  <c r="D1293" i="1"/>
  <c r="C1293" i="1"/>
  <c r="H1292" i="1"/>
  <c r="D1292" i="1"/>
  <c r="C1292" i="1"/>
  <c r="G1292" i="1" s="1"/>
  <c r="D1291" i="1"/>
  <c r="H1291" i="1" s="1"/>
  <c r="C1291" i="1"/>
  <c r="D1290" i="1"/>
  <c r="C1290" i="1"/>
  <c r="D1289" i="1"/>
  <c r="C1289" i="1"/>
  <c r="D1288" i="1"/>
  <c r="C1288" i="1"/>
  <c r="G1288" i="1" s="1"/>
  <c r="H1287" i="1"/>
  <c r="D1287" i="1"/>
  <c r="C1287" i="1"/>
  <c r="D1286" i="1"/>
  <c r="H1286" i="1" s="1"/>
  <c r="C1286" i="1"/>
  <c r="D1285" i="1"/>
  <c r="C1285" i="1"/>
  <c r="H1284" i="1"/>
  <c r="D1284" i="1"/>
  <c r="C1284" i="1"/>
  <c r="G1284" i="1" s="1"/>
  <c r="D1283" i="1"/>
  <c r="H1283" i="1" s="1"/>
  <c r="C1283" i="1"/>
  <c r="D1282" i="1"/>
  <c r="C1282" i="1"/>
  <c r="D1281" i="1"/>
  <c r="C1281" i="1"/>
  <c r="H1280" i="1"/>
  <c r="D1280" i="1"/>
  <c r="C1280" i="1"/>
  <c r="G1280" i="1" s="1"/>
  <c r="D1279" i="1"/>
  <c r="H1279" i="1" s="1"/>
  <c r="C1279" i="1"/>
  <c r="D1278" i="1"/>
  <c r="C1278" i="1"/>
  <c r="G1278" i="1" s="1"/>
  <c r="D1277" i="1"/>
  <c r="C1277" i="1"/>
  <c r="D1276" i="1"/>
  <c r="C1276" i="1"/>
  <c r="D1275" i="1"/>
  <c r="H1275" i="1" s="1"/>
  <c r="C1275" i="1"/>
  <c r="H1274" i="1"/>
  <c r="D1274" i="1"/>
  <c r="C1274" i="1"/>
  <c r="G1274" i="1" s="1"/>
  <c r="D1273" i="1"/>
  <c r="C1273" i="1"/>
  <c r="D1272" i="1"/>
  <c r="C1272" i="1"/>
  <c r="G1272" i="1" s="1"/>
  <c r="H1271" i="1"/>
  <c r="D1271" i="1"/>
  <c r="C1271" i="1"/>
  <c r="D1270" i="1"/>
  <c r="H1270" i="1" s="1"/>
  <c r="C1270" i="1"/>
  <c r="D1269" i="1"/>
  <c r="C1269" i="1"/>
  <c r="H1268" i="1"/>
  <c r="D1268" i="1"/>
  <c r="C1268" i="1"/>
  <c r="G1268" i="1" s="1"/>
  <c r="D1267" i="1"/>
  <c r="H1267" i="1" s="1"/>
  <c r="C1267" i="1"/>
  <c r="D1266" i="1"/>
  <c r="C1266" i="1"/>
  <c r="D1265" i="1"/>
  <c r="C1265" i="1"/>
  <c r="D1264" i="1"/>
  <c r="H1264" i="1" s="1"/>
  <c r="C1264" i="1"/>
  <c r="D1263" i="1"/>
  <c r="H1263" i="1" s="1"/>
  <c r="C1263" i="1"/>
  <c r="D1262" i="1"/>
  <c r="C1262" i="1"/>
  <c r="G1262" i="1" s="1"/>
  <c r="D1261" i="1"/>
  <c r="C1261" i="1"/>
  <c r="D1260" i="1"/>
  <c r="C1260" i="1"/>
  <c r="D1259" i="1"/>
  <c r="H1259" i="1" s="1"/>
  <c r="C1259" i="1"/>
  <c r="H1258" i="1"/>
  <c r="D1258" i="1"/>
  <c r="C1258" i="1"/>
  <c r="G1258" i="1" s="1"/>
  <c r="D1257" i="1"/>
  <c r="C1257" i="1"/>
  <c r="D1256" i="1"/>
  <c r="C1256" i="1"/>
  <c r="G1256" i="1" s="1"/>
  <c r="H1255" i="1"/>
  <c r="D1255" i="1"/>
  <c r="C1255" i="1"/>
  <c r="D1254" i="1"/>
  <c r="H1254" i="1" s="1"/>
  <c r="C1254" i="1"/>
  <c r="D1253" i="1"/>
  <c r="C1253" i="1"/>
  <c r="H1252" i="1"/>
  <c r="D1252" i="1"/>
  <c r="C1252" i="1"/>
  <c r="G1252" i="1" s="1"/>
  <c r="D1251" i="1"/>
  <c r="H1251" i="1" s="1"/>
  <c r="C1251" i="1"/>
  <c r="D1250" i="1"/>
  <c r="C1250" i="1"/>
  <c r="D1249" i="1"/>
  <c r="C1249" i="1"/>
  <c r="H1249" i="1" s="1"/>
  <c r="G1248" i="1"/>
  <c r="D1248" i="1"/>
  <c r="C1248" i="1"/>
  <c r="H1248" i="1" s="1"/>
  <c r="D1247" i="1"/>
  <c r="G1247" i="1" s="1"/>
  <c r="C1247" i="1"/>
  <c r="D1246" i="1"/>
  <c r="C1246" i="1"/>
  <c r="D1245" i="1"/>
  <c r="C1245" i="1"/>
  <c r="H1245" i="1" s="1"/>
  <c r="D1244" i="1"/>
  <c r="G1244" i="1" s="1"/>
  <c r="C1244" i="1"/>
  <c r="D1243" i="1"/>
  <c r="G1243" i="1" s="1"/>
  <c r="C1243" i="1"/>
  <c r="D1242" i="1"/>
  <c r="C1242" i="1"/>
  <c r="D1241" i="1"/>
  <c r="C1241" i="1"/>
  <c r="G1240" i="1"/>
  <c r="D1240" i="1"/>
  <c r="C1240" i="1"/>
  <c r="H1240" i="1" s="1"/>
  <c r="D1239" i="1"/>
  <c r="G1239" i="1" s="1"/>
  <c r="C1239" i="1"/>
  <c r="D1238" i="1"/>
  <c r="C1238" i="1"/>
  <c r="D1237" i="1"/>
  <c r="C1237" i="1"/>
  <c r="H1237" i="1" s="1"/>
  <c r="G1236" i="1"/>
  <c r="D1236" i="1"/>
  <c r="C1236" i="1"/>
  <c r="H1236" i="1" s="1"/>
  <c r="D1235" i="1"/>
  <c r="G1235" i="1" s="1"/>
  <c r="C1235" i="1"/>
  <c r="D1234" i="1"/>
  <c r="C1234" i="1"/>
  <c r="D1233" i="1"/>
  <c r="C1233" i="1"/>
  <c r="H1233" i="1" s="1"/>
  <c r="D1232" i="1"/>
  <c r="G1232" i="1" s="1"/>
  <c r="C1232" i="1"/>
  <c r="H1232" i="1" s="1"/>
  <c r="D1231" i="1"/>
  <c r="G1231" i="1" s="1"/>
  <c r="C1231" i="1"/>
  <c r="D1230" i="1"/>
  <c r="C1230" i="1"/>
  <c r="D1229" i="1"/>
  <c r="C1229" i="1"/>
  <c r="H1229" i="1" s="1"/>
  <c r="D1228" i="1"/>
  <c r="G1228" i="1" s="1"/>
  <c r="C1228" i="1"/>
  <c r="C1227" i="1"/>
  <c r="D1226" i="1"/>
  <c r="C1226" i="1"/>
  <c r="D1225" i="1"/>
  <c r="C1225" i="1"/>
  <c r="H1225" i="1" s="1"/>
  <c r="D1224" i="1"/>
  <c r="G1224" i="1" s="1"/>
  <c r="C1224" i="1"/>
  <c r="D1223" i="1"/>
  <c r="G1223" i="1" s="1"/>
  <c r="C1223" i="1"/>
  <c r="D1221" i="1"/>
  <c r="C1221" i="1"/>
  <c r="H1221" i="1" s="1"/>
  <c r="G1220" i="1"/>
  <c r="D1220" i="1"/>
  <c r="C1220" i="1"/>
  <c r="C1219" i="1"/>
  <c r="D1218" i="1"/>
  <c r="C1218" i="1"/>
  <c r="D1217" i="1"/>
  <c r="C1217" i="1"/>
  <c r="D1216" i="1"/>
  <c r="G1216" i="1" s="1"/>
  <c r="C1216" i="1"/>
  <c r="C1215" i="1"/>
  <c r="D1213" i="1"/>
  <c r="C1213" i="1"/>
  <c r="H1213" i="1" s="1"/>
  <c r="G1212" i="1"/>
  <c r="D1212" i="1"/>
  <c r="C1212" i="1"/>
  <c r="H1212" i="1" s="1"/>
  <c r="D1211" i="1"/>
  <c r="G1211" i="1" s="1"/>
  <c r="C1211" i="1"/>
  <c r="D1210" i="1"/>
  <c r="C1210" i="1"/>
  <c r="D1209" i="1"/>
  <c r="C1209" i="1"/>
  <c r="H1209" i="1" s="1"/>
  <c r="G1208" i="1"/>
  <c r="D1208" i="1"/>
  <c r="C1208" i="1"/>
  <c r="H1208" i="1" s="1"/>
  <c r="D1207" i="1"/>
  <c r="G1207" i="1" s="1"/>
  <c r="C1207" i="1"/>
  <c r="D1206" i="1"/>
  <c r="C1206" i="1"/>
  <c r="D1205" i="1"/>
  <c r="C1205" i="1"/>
  <c r="H1205" i="1" s="1"/>
  <c r="G1204" i="1"/>
  <c r="D1204" i="1"/>
  <c r="C1204" i="1"/>
  <c r="H1204" i="1" s="1"/>
  <c r="D1203" i="1"/>
  <c r="G1203" i="1" s="1"/>
  <c r="C1203" i="1"/>
  <c r="D1202" i="1"/>
  <c r="C1202" i="1"/>
  <c r="D1201" i="1"/>
  <c r="C1201" i="1"/>
  <c r="H1201" i="1" s="1"/>
  <c r="G1200" i="1"/>
  <c r="D1200" i="1"/>
  <c r="C1200" i="1"/>
  <c r="H1200" i="1" s="1"/>
  <c r="D1199" i="1"/>
  <c r="G1199" i="1" s="1"/>
  <c r="C1199" i="1"/>
  <c r="D1198" i="1"/>
  <c r="C1198" i="1"/>
  <c r="D1197" i="1"/>
  <c r="C1197" i="1"/>
  <c r="H1197" i="1" s="1"/>
  <c r="G1196" i="1"/>
  <c r="D1196" i="1"/>
  <c r="C1196" i="1"/>
  <c r="H1196" i="1" s="1"/>
  <c r="D1195" i="1"/>
  <c r="G1195" i="1" s="1"/>
  <c r="C1195" i="1"/>
  <c r="D1194" i="1"/>
  <c r="C1194" i="1"/>
  <c r="D1193" i="1"/>
  <c r="C1193" i="1"/>
  <c r="H1193" i="1" s="1"/>
  <c r="G1192" i="1"/>
  <c r="D1192" i="1"/>
  <c r="C1192" i="1"/>
  <c r="H1192" i="1" s="1"/>
  <c r="D1191" i="1"/>
  <c r="G1191" i="1" s="1"/>
  <c r="C1191" i="1"/>
  <c r="D1190" i="1"/>
  <c r="C1190" i="1"/>
  <c r="D1189" i="1"/>
  <c r="C1189" i="1"/>
  <c r="H1189" i="1" s="1"/>
  <c r="G1188" i="1"/>
  <c r="D1188" i="1"/>
  <c r="C1188" i="1"/>
  <c r="H1188" i="1" s="1"/>
  <c r="D1187" i="1"/>
  <c r="G1187" i="1" s="1"/>
  <c r="C1187" i="1"/>
  <c r="D1186" i="1"/>
  <c r="C1186" i="1"/>
  <c r="D1185" i="1"/>
  <c r="C1185" i="1"/>
  <c r="H1185" i="1" s="1"/>
  <c r="G1184" i="1"/>
  <c r="D1184" i="1"/>
  <c r="C1184" i="1"/>
  <c r="H1184" i="1" s="1"/>
  <c r="D1183" i="1"/>
  <c r="G1183" i="1" s="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H1048" i="1" s="1"/>
  <c r="C1048" i="1"/>
  <c r="G1047" i="1"/>
  <c r="D1047" i="1"/>
  <c r="H1047" i="1" s="1"/>
  <c r="C1047" i="1"/>
  <c r="D1045" i="1"/>
  <c r="H1045" i="1" s="1"/>
  <c r="C1045" i="1"/>
  <c r="G1044" i="1"/>
  <c r="D1044" i="1"/>
  <c r="H1044" i="1" s="1"/>
  <c r="C1044" i="1"/>
  <c r="D1043" i="1"/>
  <c r="C1043" i="1"/>
  <c r="D1042" i="1"/>
  <c r="H1042" i="1" s="1"/>
  <c r="C1042" i="1"/>
  <c r="D1041" i="1"/>
  <c r="H1041" i="1" s="1"/>
  <c r="C1041" i="1"/>
  <c r="G1040" i="1"/>
  <c r="D1040" i="1"/>
  <c r="H1040" i="1" s="1"/>
  <c r="C1040" i="1"/>
  <c r="D1039" i="1"/>
  <c r="C1039" i="1"/>
  <c r="D1038" i="1"/>
  <c r="H1038" i="1" s="1"/>
  <c r="C1038" i="1"/>
  <c r="D1037" i="1"/>
  <c r="H1037" i="1" s="1"/>
  <c r="C1037" i="1"/>
  <c r="G1036" i="1"/>
  <c r="D1036" i="1"/>
  <c r="H1036" i="1" s="1"/>
  <c r="C1036" i="1"/>
  <c r="D1035" i="1"/>
  <c r="C1035" i="1"/>
  <c r="D1034" i="1"/>
  <c r="H1034" i="1" s="1"/>
  <c r="C1034" i="1"/>
  <c r="D1033" i="1"/>
  <c r="H1033" i="1" s="1"/>
  <c r="C1033" i="1"/>
  <c r="D1032" i="1"/>
  <c r="H1032" i="1" s="1"/>
  <c r="C1032" i="1"/>
  <c r="D1031" i="1"/>
  <c r="C1031" i="1"/>
  <c r="D1030" i="1"/>
  <c r="H1030" i="1" s="1"/>
  <c r="C1030" i="1"/>
  <c r="D1029" i="1"/>
  <c r="H1029" i="1" s="1"/>
  <c r="C1029" i="1"/>
  <c r="G1028" i="1"/>
  <c r="D1028" i="1"/>
  <c r="H1028" i="1" s="1"/>
  <c r="C1028" i="1"/>
  <c r="D1027" i="1"/>
  <c r="C1027" i="1"/>
  <c r="D1026" i="1"/>
  <c r="H1026" i="1" s="1"/>
  <c r="C1026" i="1"/>
  <c r="D1025" i="1"/>
  <c r="H1025" i="1" s="1"/>
  <c r="C1025" i="1"/>
  <c r="G1024" i="1"/>
  <c r="D1024" i="1"/>
  <c r="H1024" i="1" s="1"/>
  <c r="C1024" i="1"/>
  <c r="C1023" i="1"/>
  <c r="D1022" i="1"/>
  <c r="H1022" i="1" s="1"/>
  <c r="C1022" i="1"/>
  <c r="D1021" i="1"/>
  <c r="H1021" i="1" s="1"/>
  <c r="C1021" i="1"/>
  <c r="G1020" i="1"/>
  <c r="D1020" i="1"/>
  <c r="H1020" i="1" s="1"/>
  <c r="C1020" i="1"/>
  <c r="D1019" i="1"/>
  <c r="C1019" i="1"/>
  <c r="D1018" i="1"/>
  <c r="H1018" i="1" s="1"/>
  <c r="C1018" i="1"/>
  <c r="D1017" i="1"/>
  <c r="H1017" i="1" s="1"/>
  <c r="C1017" i="1"/>
  <c r="G1016" i="1"/>
  <c r="D1016" i="1"/>
  <c r="H1016" i="1" s="1"/>
  <c r="C1016" i="1"/>
  <c r="D1015" i="1"/>
  <c r="C1015" i="1"/>
  <c r="D1014" i="1"/>
  <c r="H1014" i="1" s="1"/>
  <c r="C1014" i="1"/>
  <c r="D1013" i="1"/>
  <c r="H1013" i="1" s="1"/>
  <c r="C1013" i="1"/>
  <c r="G1012" i="1"/>
  <c r="D1012" i="1"/>
  <c r="H1012" i="1" s="1"/>
  <c r="C1012" i="1"/>
  <c r="D1011" i="1"/>
  <c r="C1011" i="1"/>
  <c r="D1010" i="1"/>
  <c r="H1010" i="1" s="1"/>
  <c r="C1010" i="1"/>
  <c r="D1009" i="1"/>
  <c r="H1009" i="1" s="1"/>
  <c r="C1009" i="1"/>
  <c r="G1008" i="1"/>
  <c r="D1008" i="1"/>
  <c r="H1008" i="1" s="1"/>
  <c r="C1008" i="1"/>
  <c r="D1007" i="1"/>
  <c r="C1007" i="1"/>
  <c r="D1006" i="1"/>
  <c r="H1006" i="1" s="1"/>
  <c r="C1006" i="1"/>
  <c r="D1005" i="1"/>
  <c r="H1005" i="1" s="1"/>
  <c r="C1005" i="1"/>
  <c r="D1004" i="1"/>
  <c r="H1004" i="1" s="1"/>
  <c r="C1004" i="1"/>
  <c r="D1003" i="1"/>
  <c r="C1003" i="1"/>
  <c r="D1002" i="1"/>
  <c r="H1002" i="1" s="1"/>
  <c r="C1002" i="1"/>
  <c r="D1001" i="1"/>
  <c r="H1001" i="1" s="1"/>
  <c r="C1001" i="1"/>
  <c r="D1000" i="1"/>
  <c r="H1000" i="1" s="1"/>
  <c r="C1000" i="1"/>
  <c r="D999" i="1"/>
  <c r="C999" i="1"/>
  <c r="D998" i="1"/>
  <c r="H998" i="1" s="1"/>
  <c r="C998" i="1"/>
  <c r="D997" i="1"/>
  <c r="H997" i="1" s="1"/>
  <c r="C997" i="1"/>
  <c r="G996" i="1"/>
  <c r="D996" i="1"/>
  <c r="H996" i="1" s="1"/>
  <c r="C996" i="1"/>
  <c r="D995" i="1"/>
  <c r="C995" i="1"/>
  <c r="D994" i="1"/>
  <c r="H994" i="1" s="1"/>
  <c r="C994" i="1"/>
  <c r="D993" i="1"/>
  <c r="H993" i="1" s="1"/>
  <c r="C993" i="1"/>
  <c r="G992" i="1"/>
  <c r="D992" i="1"/>
  <c r="H992" i="1" s="1"/>
  <c r="C992" i="1"/>
  <c r="D991" i="1"/>
  <c r="C991" i="1"/>
  <c r="G989" i="1"/>
  <c r="D989" i="1"/>
  <c r="H989" i="1" s="1"/>
  <c r="C989" i="1"/>
  <c r="D988" i="1"/>
  <c r="C988" i="1"/>
  <c r="D987" i="1"/>
  <c r="H987" i="1" s="1"/>
  <c r="C987" i="1"/>
  <c r="D986" i="1"/>
  <c r="H986" i="1" s="1"/>
  <c r="C986" i="1"/>
  <c r="G983" i="1"/>
  <c r="D983" i="1"/>
  <c r="H983" i="1" s="1"/>
  <c r="C983" i="1"/>
  <c r="D982" i="1"/>
  <c r="C982" i="1"/>
  <c r="D981" i="1"/>
  <c r="H981" i="1" s="1"/>
  <c r="C981" i="1"/>
  <c r="D980" i="1"/>
  <c r="H980" i="1" s="1"/>
  <c r="C980" i="1"/>
  <c r="G979" i="1"/>
  <c r="D979" i="1"/>
  <c r="H979" i="1" s="1"/>
  <c r="C979" i="1"/>
  <c r="D978" i="1"/>
  <c r="C978" i="1"/>
  <c r="D977" i="1"/>
  <c r="H977" i="1" s="1"/>
  <c r="C977" i="1"/>
  <c r="D976" i="1"/>
  <c r="H976" i="1" s="1"/>
  <c r="C976" i="1"/>
  <c r="G975" i="1"/>
  <c r="D975" i="1"/>
  <c r="H975" i="1" s="1"/>
  <c r="C975" i="1"/>
  <c r="D974" i="1"/>
  <c r="C974" i="1"/>
  <c r="D973" i="1"/>
  <c r="H973" i="1" s="1"/>
  <c r="C973" i="1"/>
  <c r="D972" i="1"/>
  <c r="H972" i="1" s="1"/>
  <c r="C972" i="1"/>
  <c r="G971" i="1"/>
  <c r="D971" i="1"/>
  <c r="H971" i="1" s="1"/>
  <c r="C971" i="1"/>
  <c r="D970" i="1"/>
  <c r="C970" i="1"/>
  <c r="D969" i="1"/>
  <c r="H969" i="1" s="1"/>
  <c r="C969" i="1"/>
  <c r="D968" i="1"/>
  <c r="H968" i="1" s="1"/>
  <c r="C968" i="1"/>
  <c r="G967" i="1"/>
  <c r="D967" i="1"/>
  <c r="H967" i="1" s="1"/>
  <c r="C967" i="1"/>
  <c r="D966" i="1"/>
  <c r="C966" i="1"/>
  <c r="D965" i="1"/>
  <c r="H965" i="1" s="1"/>
  <c r="C965" i="1"/>
  <c r="D964" i="1"/>
  <c r="H964" i="1" s="1"/>
  <c r="C964" i="1"/>
  <c r="G963" i="1"/>
  <c r="D963" i="1"/>
  <c r="H963" i="1" s="1"/>
  <c r="C963" i="1"/>
  <c r="D962" i="1"/>
  <c r="C962" i="1"/>
  <c r="D961" i="1"/>
  <c r="H961" i="1" s="1"/>
  <c r="C961" i="1"/>
  <c r="D960" i="1"/>
  <c r="H960" i="1" s="1"/>
  <c r="C960" i="1"/>
  <c r="G959" i="1"/>
  <c r="D959" i="1"/>
  <c r="H959" i="1" s="1"/>
  <c r="C959" i="1"/>
  <c r="D958" i="1"/>
  <c r="C958" i="1"/>
  <c r="D957" i="1"/>
  <c r="H957" i="1" s="1"/>
  <c r="C957" i="1"/>
  <c r="D956" i="1"/>
  <c r="H956" i="1" s="1"/>
  <c r="C956" i="1"/>
  <c r="G955" i="1"/>
  <c r="D955" i="1"/>
  <c r="H955" i="1" s="1"/>
  <c r="C955" i="1"/>
  <c r="D954" i="1"/>
  <c r="C954" i="1"/>
  <c r="D953" i="1"/>
  <c r="H953" i="1" s="1"/>
  <c r="C953" i="1"/>
  <c r="D952" i="1"/>
  <c r="H952" i="1" s="1"/>
  <c r="C952" i="1"/>
  <c r="G951" i="1"/>
  <c r="D951" i="1"/>
  <c r="H951" i="1" s="1"/>
  <c r="C951" i="1"/>
  <c r="D950" i="1"/>
  <c r="C950" i="1"/>
  <c r="D949" i="1"/>
  <c r="H949" i="1" s="1"/>
  <c r="C949" i="1"/>
  <c r="D948" i="1"/>
  <c r="H948" i="1" s="1"/>
  <c r="C948" i="1"/>
  <c r="G947" i="1"/>
  <c r="D947" i="1"/>
  <c r="H947" i="1" s="1"/>
  <c r="C947" i="1"/>
  <c r="D946" i="1"/>
  <c r="C946" i="1"/>
  <c r="D945" i="1"/>
  <c r="H945" i="1" s="1"/>
  <c r="C945" i="1"/>
  <c r="D944" i="1"/>
  <c r="H944" i="1" s="1"/>
  <c r="C944" i="1"/>
  <c r="G943" i="1"/>
  <c r="D943" i="1"/>
  <c r="H943" i="1" s="1"/>
  <c r="C943" i="1"/>
  <c r="D942" i="1"/>
  <c r="C942" i="1"/>
  <c r="D941" i="1"/>
  <c r="H941" i="1" s="1"/>
  <c r="C941" i="1"/>
  <c r="D940" i="1"/>
  <c r="H940" i="1" s="1"/>
  <c r="C940" i="1"/>
  <c r="G939" i="1"/>
  <c r="D939" i="1"/>
  <c r="H939" i="1" s="1"/>
  <c r="C939" i="1"/>
  <c r="D938" i="1"/>
  <c r="C938" i="1"/>
  <c r="D937" i="1"/>
  <c r="H937" i="1" s="1"/>
  <c r="C937" i="1"/>
  <c r="D936" i="1"/>
  <c r="H936" i="1" s="1"/>
  <c r="C936" i="1"/>
  <c r="G935" i="1"/>
  <c r="D935" i="1"/>
  <c r="H935" i="1" s="1"/>
  <c r="C935" i="1"/>
  <c r="D934" i="1"/>
  <c r="C934" i="1"/>
  <c r="D933" i="1"/>
  <c r="H933" i="1" s="1"/>
  <c r="C933" i="1"/>
  <c r="D932" i="1"/>
  <c r="H932" i="1" s="1"/>
  <c r="C932" i="1"/>
  <c r="G931" i="1"/>
  <c r="D931" i="1"/>
  <c r="H931" i="1" s="1"/>
  <c r="C931" i="1"/>
  <c r="D930" i="1"/>
  <c r="C930" i="1"/>
  <c r="D929" i="1"/>
  <c r="H929" i="1" s="1"/>
  <c r="C929" i="1"/>
  <c r="D928" i="1"/>
  <c r="H928" i="1" s="1"/>
  <c r="C928" i="1"/>
  <c r="G927" i="1"/>
  <c r="D927" i="1"/>
  <c r="H927" i="1" s="1"/>
  <c r="C927" i="1"/>
  <c r="D926" i="1"/>
  <c r="C926" i="1"/>
  <c r="D925" i="1"/>
  <c r="H925" i="1" s="1"/>
  <c r="C925" i="1"/>
  <c r="D924" i="1"/>
  <c r="H924" i="1" s="1"/>
  <c r="C924" i="1"/>
  <c r="G923" i="1"/>
  <c r="D923" i="1"/>
  <c r="H923" i="1" s="1"/>
  <c r="C923" i="1"/>
  <c r="D922" i="1"/>
  <c r="C922" i="1"/>
  <c r="D921" i="1"/>
  <c r="H921" i="1" s="1"/>
  <c r="C921" i="1"/>
  <c r="D920" i="1"/>
  <c r="H920" i="1" s="1"/>
  <c r="C920" i="1"/>
  <c r="G919" i="1"/>
  <c r="D919" i="1"/>
  <c r="H919" i="1" s="1"/>
  <c r="C919" i="1"/>
  <c r="D918" i="1"/>
  <c r="C918" i="1"/>
  <c r="D917" i="1"/>
  <c r="H917" i="1" s="1"/>
  <c r="C917" i="1"/>
  <c r="D916" i="1"/>
  <c r="H916" i="1" s="1"/>
  <c r="C916" i="1"/>
  <c r="G915" i="1"/>
  <c r="D915" i="1"/>
  <c r="H915" i="1" s="1"/>
  <c r="C915" i="1"/>
  <c r="D914" i="1"/>
  <c r="C914" i="1"/>
  <c r="D913" i="1"/>
  <c r="H913" i="1" s="1"/>
  <c r="C913" i="1"/>
  <c r="D912" i="1"/>
  <c r="H912" i="1" s="1"/>
  <c r="C912" i="1"/>
  <c r="G911" i="1"/>
  <c r="D911" i="1"/>
  <c r="H911" i="1" s="1"/>
  <c r="C911" i="1"/>
  <c r="D910" i="1"/>
  <c r="C910" i="1"/>
  <c r="D909" i="1"/>
  <c r="H909" i="1" s="1"/>
  <c r="C909" i="1"/>
  <c r="D908" i="1"/>
  <c r="H908" i="1" s="1"/>
  <c r="C908" i="1"/>
  <c r="G907" i="1"/>
  <c r="D907" i="1"/>
  <c r="H907" i="1" s="1"/>
  <c r="C907" i="1"/>
  <c r="D906" i="1"/>
  <c r="C906" i="1"/>
  <c r="D905" i="1"/>
  <c r="H905" i="1" s="1"/>
  <c r="C905" i="1"/>
  <c r="D904" i="1"/>
  <c r="H904" i="1" s="1"/>
  <c r="C904" i="1"/>
  <c r="G903" i="1"/>
  <c r="D903" i="1"/>
  <c r="H903" i="1" s="1"/>
  <c r="C903" i="1"/>
  <c r="D902" i="1"/>
  <c r="C902" i="1"/>
  <c r="D901" i="1"/>
  <c r="H901" i="1" s="1"/>
  <c r="C901" i="1"/>
  <c r="D900" i="1"/>
  <c r="H900" i="1" s="1"/>
  <c r="C900" i="1"/>
  <c r="G899" i="1"/>
  <c r="D899" i="1"/>
  <c r="H899" i="1" s="1"/>
  <c r="C899" i="1"/>
  <c r="D898" i="1"/>
  <c r="C898" i="1"/>
  <c r="D897" i="1"/>
  <c r="H897" i="1" s="1"/>
  <c r="C897" i="1"/>
  <c r="D896" i="1"/>
  <c r="H896" i="1" s="1"/>
  <c r="C896" i="1"/>
  <c r="G895" i="1"/>
  <c r="D895" i="1"/>
  <c r="H895" i="1" s="1"/>
  <c r="C895" i="1"/>
  <c r="D894" i="1"/>
  <c r="C894" i="1"/>
  <c r="D893" i="1"/>
  <c r="H893" i="1" s="1"/>
  <c r="C893" i="1"/>
  <c r="D892" i="1"/>
  <c r="H892" i="1" s="1"/>
  <c r="C892" i="1"/>
  <c r="G891" i="1"/>
  <c r="D891" i="1"/>
  <c r="H891" i="1" s="1"/>
  <c r="C891" i="1"/>
  <c r="D890" i="1"/>
  <c r="C890" i="1"/>
  <c r="D889" i="1"/>
  <c r="H889" i="1" s="1"/>
  <c r="C889" i="1"/>
  <c r="D888" i="1"/>
  <c r="H888" i="1" s="1"/>
  <c r="C888" i="1"/>
  <c r="G887" i="1"/>
  <c r="D887" i="1"/>
  <c r="H887" i="1" s="1"/>
  <c r="C887" i="1"/>
  <c r="D886" i="1"/>
  <c r="C886" i="1"/>
  <c r="D885" i="1"/>
  <c r="H885" i="1" s="1"/>
  <c r="C885" i="1"/>
  <c r="D884" i="1"/>
  <c r="H884" i="1" s="1"/>
  <c r="C884" i="1"/>
  <c r="G883" i="1"/>
  <c r="D883" i="1"/>
  <c r="H883" i="1" s="1"/>
  <c r="C883" i="1"/>
  <c r="D882" i="1"/>
  <c r="C882" i="1"/>
  <c r="D881" i="1"/>
  <c r="H881" i="1" s="1"/>
  <c r="C881" i="1"/>
  <c r="D880" i="1"/>
  <c r="H880" i="1" s="1"/>
  <c r="C880" i="1"/>
  <c r="G879" i="1"/>
  <c r="D879" i="1"/>
  <c r="H879" i="1" s="1"/>
  <c r="C879" i="1"/>
  <c r="D878" i="1"/>
  <c r="C878" i="1"/>
  <c r="D877" i="1"/>
  <c r="H877" i="1" s="1"/>
  <c r="C877" i="1"/>
  <c r="D876" i="1"/>
  <c r="H876" i="1" s="1"/>
  <c r="C876" i="1"/>
  <c r="G875" i="1"/>
  <c r="D875" i="1"/>
  <c r="H875" i="1" s="1"/>
  <c r="C875" i="1"/>
  <c r="D874" i="1"/>
  <c r="C874" i="1"/>
  <c r="D873" i="1"/>
  <c r="H873" i="1" s="1"/>
  <c r="C873" i="1"/>
  <c r="D872" i="1"/>
  <c r="H872" i="1" s="1"/>
  <c r="C872" i="1"/>
  <c r="G871" i="1"/>
  <c r="D871" i="1"/>
  <c r="H871" i="1" s="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C637" i="1"/>
  <c r="D632" i="1"/>
  <c r="C632" i="1"/>
  <c r="D631" i="1"/>
  <c r="C631" i="1"/>
  <c r="D628" i="1"/>
  <c r="C628" i="1"/>
  <c r="D627" i="1"/>
  <c r="C627" i="1"/>
  <c r="D626" i="1"/>
  <c r="C626" i="1"/>
  <c r="D625" i="1"/>
  <c r="C625" i="1"/>
  <c r="D624" i="1"/>
  <c r="C624" i="1"/>
  <c r="D623" i="1"/>
  <c r="C623" i="1"/>
  <c r="D622" i="1"/>
  <c r="C622" i="1"/>
  <c r="D621" i="1"/>
  <c r="C621" i="1"/>
  <c r="D620" i="1"/>
  <c r="C620"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G596" i="1"/>
  <c r="D596" i="1"/>
  <c r="H596" i="1" s="1"/>
  <c r="C596" i="1"/>
  <c r="D595" i="1"/>
  <c r="H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D587" i="1"/>
  <c r="G586" i="1"/>
  <c r="D586" i="1"/>
  <c r="H586" i="1" s="1"/>
  <c r="C586" i="1"/>
  <c r="G585" i="1"/>
  <c r="D585" i="1"/>
  <c r="H585" i="1" s="1"/>
  <c r="C585" i="1"/>
  <c r="G584" i="1"/>
  <c r="D584" i="1"/>
  <c r="H584" i="1" s="1"/>
  <c r="C584" i="1"/>
  <c r="G583" i="1"/>
  <c r="D583" i="1"/>
  <c r="H583" i="1" s="1"/>
  <c r="C583" i="1"/>
  <c r="G582" i="1"/>
  <c r="D582" i="1"/>
  <c r="H582" i="1" s="1"/>
  <c r="C582" i="1"/>
  <c r="G581" i="1"/>
  <c r="D581" i="1"/>
  <c r="H581" i="1" s="1"/>
  <c r="C581" i="1"/>
  <c r="G580" i="1"/>
  <c r="D580" i="1"/>
  <c r="H580" i="1" s="1"/>
  <c r="C580" i="1"/>
  <c r="G579" i="1"/>
  <c r="D579" i="1"/>
  <c r="H579" i="1" s="1"/>
  <c r="C579" i="1"/>
  <c r="G578" i="1"/>
  <c r="D578" i="1"/>
  <c r="H578" i="1" s="1"/>
  <c r="C578" i="1"/>
  <c r="G577" i="1"/>
  <c r="D577" i="1"/>
  <c r="H577" i="1" s="1"/>
  <c r="C577" i="1"/>
  <c r="G576" i="1"/>
  <c r="D576" i="1"/>
  <c r="H576" i="1" s="1"/>
  <c r="C576" i="1"/>
  <c r="G575" i="1"/>
  <c r="D575" i="1"/>
  <c r="H575" i="1" s="1"/>
  <c r="C575" i="1"/>
  <c r="D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G508" i="1"/>
  <c r="D508" i="1"/>
  <c r="H508" i="1" s="1"/>
  <c r="C508" i="1"/>
  <c r="G507" i="1"/>
  <c r="D507" i="1"/>
  <c r="H507" i="1" s="1"/>
  <c r="C507" i="1"/>
  <c r="G506" i="1"/>
  <c r="D506" i="1"/>
  <c r="H506" i="1" s="1"/>
  <c r="C506" i="1"/>
  <c r="G505" i="1"/>
  <c r="D505" i="1"/>
  <c r="H505" i="1" s="1"/>
  <c r="C505" i="1"/>
  <c r="G504" i="1"/>
  <c r="D504" i="1"/>
  <c r="H504" i="1" s="1"/>
  <c r="C504" i="1"/>
  <c r="G503" i="1"/>
  <c r="D503" i="1"/>
  <c r="H503" i="1" s="1"/>
  <c r="C503" i="1"/>
  <c r="G502" i="1"/>
  <c r="D502" i="1"/>
  <c r="H502" i="1" s="1"/>
  <c r="C502" i="1"/>
  <c r="G501" i="1"/>
  <c r="D501" i="1"/>
  <c r="H501" i="1" s="1"/>
  <c r="C501" i="1"/>
  <c r="G500" i="1"/>
  <c r="D500" i="1"/>
  <c r="H500" i="1" s="1"/>
  <c r="C500" i="1"/>
  <c r="G499" i="1"/>
  <c r="D499" i="1"/>
  <c r="H499" i="1" s="1"/>
  <c r="C499" i="1"/>
  <c r="G498" i="1"/>
  <c r="D498" i="1"/>
  <c r="H498" i="1" s="1"/>
  <c r="C498" i="1"/>
  <c r="G497" i="1"/>
  <c r="D497" i="1"/>
  <c r="H497" i="1" s="1"/>
  <c r="C497" i="1"/>
  <c r="G496" i="1"/>
  <c r="D496" i="1"/>
  <c r="H496" i="1" s="1"/>
  <c r="C496" i="1"/>
  <c r="G495" i="1"/>
  <c r="D495" i="1"/>
  <c r="H495" i="1" s="1"/>
  <c r="C495" i="1"/>
  <c r="G494" i="1"/>
  <c r="D494" i="1"/>
  <c r="H494" i="1" s="1"/>
  <c r="C494" i="1"/>
  <c r="G493" i="1"/>
  <c r="D493" i="1"/>
  <c r="H493" i="1" s="1"/>
  <c r="C493" i="1"/>
  <c r="G492" i="1"/>
  <c r="D492" i="1"/>
  <c r="H492" i="1" s="1"/>
  <c r="C492" i="1"/>
  <c r="G491" i="1"/>
  <c r="D491" i="1"/>
  <c r="H491" i="1" s="1"/>
  <c r="C491" i="1"/>
  <c r="G490" i="1"/>
  <c r="D490" i="1"/>
  <c r="H490" i="1" s="1"/>
  <c r="C490" i="1"/>
  <c r="G489" i="1"/>
  <c r="D489" i="1"/>
  <c r="H489" i="1" s="1"/>
  <c r="C489" i="1"/>
  <c r="G488" i="1"/>
  <c r="D488" i="1"/>
  <c r="H488" i="1" s="1"/>
  <c r="C488" i="1"/>
  <c r="G487" i="1"/>
  <c r="D487" i="1"/>
  <c r="H487" i="1" s="1"/>
  <c r="C487" i="1"/>
  <c r="G486" i="1"/>
  <c r="D486" i="1"/>
  <c r="H486" i="1" s="1"/>
  <c r="C486" i="1"/>
  <c r="G485" i="1"/>
  <c r="D485" i="1"/>
  <c r="H485" i="1" s="1"/>
  <c r="C485" i="1"/>
  <c r="G484" i="1"/>
  <c r="D484" i="1"/>
  <c r="H484" i="1" s="1"/>
  <c r="C484" i="1"/>
  <c r="G483" i="1"/>
  <c r="D483" i="1"/>
  <c r="H483" i="1" s="1"/>
  <c r="C483" i="1"/>
  <c r="G482" i="1"/>
  <c r="D482" i="1"/>
  <c r="H482" i="1" s="1"/>
  <c r="C482" i="1"/>
  <c r="G481" i="1"/>
  <c r="D481" i="1"/>
  <c r="H481" i="1" s="1"/>
  <c r="C481" i="1"/>
  <c r="G480" i="1"/>
  <c r="D480" i="1"/>
  <c r="H480" i="1" s="1"/>
  <c r="C480" i="1"/>
  <c r="G479" i="1"/>
  <c r="D479" i="1"/>
  <c r="H479" i="1" s="1"/>
  <c r="C479" i="1"/>
  <c r="G478" i="1"/>
  <c r="D478" i="1"/>
  <c r="H478" i="1" s="1"/>
  <c r="C478" i="1"/>
  <c r="G477" i="1"/>
  <c r="D477" i="1"/>
  <c r="H477" i="1" s="1"/>
  <c r="C477" i="1"/>
  <c r="G476" i="1"/>
  <c r="D476" i="1"/>
  <c r="H476" i="1" s="1"/>
  <c r="C476" i="1"/>
  <c r="G475" i="1"/>
  <c r="D475" i="1"/>
  <c r="H475" i="1" s="1"/>
  <c r="C475" i="1"/>
  <c r="G474" i="1"/>
  <c r="D474" i="1"/>
  <c r="H474" i="1" s="1"/>
  <c r="C474" i="1"/>
  <c r="G473" i="1"/>
  <c r="D473" i="1"/>
  <c r="H473" i="1" s="1"/>
  <c r="C473" i="1"/>
  <c r="G472" i="1"/>
  <c r="D472" i="1"/>
  <c r="H472" i="1" s="1"/>
  <c r="C472" i="1"/>
  <c r="G471" i="1"/>
  <c r="D471" i="1"/>
  <c r="H471" i="1" s="1"/>
  <c r="C471" i="1"/>
  <c r="G470" i="1"/>
  <c r="D470" i="1"/>
  <c r="H470" i="1" s="1"/>
  <c r="C470" i="1"/>
  <c r="G469" i="1"/>
  <c r="D469" i="1"/>
  <c r="H469" i="1" s="1"/>
  <c r="C469" i="1"/>
  <c r="G468" i="1"/>
  <c r="D468" i="1"/>
  <c r="H468" i="1" s="1"/>
  <c r="C468" i="1"/>
  <c r="G467" i="1"/>
  <c r="D467" i="1"/>
  <c r="H467" i="1" s="1"/>
  <c r="C467" i="1"/>
  <c r="G466" i="1"/>
  <c r="D466" i="1"/>
  <c r="H466" i="1" s="1"/>
  <c r="C466" i="1"/>
  <c r="G465" i="1"/>
  <c r="D465" i="1"/>
  <c r="H465" i="1" s="1"/>
  <c r="C465" i="1"/>
  <c r="G464" i="1"/>
  <c r="D464" i="1"/>
  <c r="H464" i="1" s="1"/>
  <c r="C464" i="1"/>
  <c r="G463" i="1"/>
  <c r="D463" i="1"/>
  <c r="H463" i="1" s="1"/>
  <c r="C463" i="1"/>
  <c r="G462" i="1"/>
  <c r="D462" i="1"/>
  <c r="H462" i="1" s="1"/>
  <c r="C462" i="1"/>
  <c r="G461" i="1"/>
  <c r="D461" i="1"/>
  <c r="H461" i="1" s="1"/>
  <c r="C461" i="1"/>
  <c r="G460" i="1"/>
  <c r="D460" i="1"/>
  <c r="H460" i="1" s="1"/>
  <c r="C460" i="1"/>
  <c r="G459" i="1"/>
  <c r="D459" i="1"/>
  <c r="H459" i="1" s="1"/>
  <c r="C459" i="1"/>
  <c r="G458" i="1"/>
  <c r="D458" i="1"/>
  <c r="H458" i="1" s="1"/>
  <c r="C458" i="1"/>
  <c r="G457" i="1"/>
  <c r="D457" i="1"/>
  <c r="H457" i="1" s="1"/>
  <c r="C457" i="1"/>
  <c r="G456" i="1"/>
  <c r="D456" i="1"/>
  <c r="H456" i="1" s="1"/>
  <c r="C456" i="1"/>
  <c r="G455" i="1"/>
  <c r="D455" i="1"/>
  <c r="H455" i="1" s="1"/>
  <c r="C455" i="1"/>
  <c r="G454" i="1"/>
  <c r="D454" i="1"/>
  <c r="H454" i="1" s="1"/>
  <c r="C454" i="1"/>
  <c r="G453" i="1"/>
  <c r="D453" i="1"/>
  <c r="H453" i="1" s="1"/>
  <c r="C453"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D415" i="1"/>
  <c r="G413" i="1"/>
  <c r="D413" i="1"/>
  <c r="H413" i="1" s="1"/>
  <c r="C413" i="1"/>
  <c r="D412" i="1"/>
  <c r="H412" i="1" s="1"/>
  <c r="C412" i="1"/>
  <c r="D411" i="1"/>
  <c r="H411" i="1" s="1"/>
  <c r="C411" i="1"/>
  <c r="H406" i="1"/>
  <c r="G406" i="1"/>
  <c r="D406" i="1"/>
  <c r="C406" i="1"/>
  <c r="D405" i="1"/>
  <c r="H405" i="1" s="1"/>
  <c r="C405" i="1"/>
  <c r="H404" i="1"/>
  <c r="D404" i="1"/>
  <c r="G404" i="1" s="1"/>
  <c r="C404" i="1"/>
  <c r="G401" i="1"/>
  <c r="D401" i="1"/>
  <c r="H401" i="1" s="1"/>
  <c r="C401" i="1"/>
  <c r="G400" i="1"/>
  <c r="D400" i="1"/>
  <c r="H400" i="1" s="1"/>
  <c r="C400" i="1"/>
  <c r="G399" i="1"/>
  <c r="D399" i="1"/>
  <c r="H399" i="1" s="1"/>
  <c r="C399" i="1"/>
  <c r="G398" i="1"/>
  <c r="D398" i="1"/>
  <c r="H398" i="1" s="1"/>
  <c r="C398" i="1"/>
  <c r="G397" i="1"/>
  <c r="D397" i="1"/>
  <c r="H397" i="1" s="1"/>
  <c r="C397" i="1"/>
  <c r="G396" i="1"/>
  <c r="D396" i="1"/>
  <c r="H396" i="1" s="1"/>
  <c r="C396" i="1"/>
  <c r="G395" i="1"/>
  <c r="D395" i="1"/>
  <c r="H395" i="1" s="1"/>
  <c r="C395" i="1"/>
  <c r="G394" i="1"/>
  <c r="D394" i="1"/>
  <c r="H394" i="1" s="1"/>
  <c r="C394" i="1"/>
  <c r="G393" i="1"/>
  <c r="D393" i="1"/>
  <c r="H393" i="1" s="1"/>
  <c r="C393" i="1"/>
  <c r="G392" i="1"/>
  <c r="D392" i="1"/>
  <c r="H392" i="1" s="1"/>
  <c r="C392" i="1"/>
  <c r="G391" i="1"/>
  <c r="D391" i="1"/>
  <c r="H391" i="1" s="1"/>
  <c r="C391" i="1"/>
  <c r="G390" i="1"/>
  <c r="D390" i="1"/>
  <c r="H390" i="1" s="1"/>
  <c r="C390" i="1"/>
  <c r="G389" i="1"/>
  <c r="D389" i="1"/>
  <c r="H389" i="1" s="1"/>
  <c r="C389" i="1"/>
  <c r="G388" i="1"/>
  <c r="D388" i="1"/>
  <c r="H388" i="1" s="1"/>
  <c r="C388" i="1"/>
  <c r="G387" i="1"/>
  <c r="D387" i="1"/>
  <c r="H387" i="1" s="1"/>
  <c r="C387" i="1"/>
  <c r="G386"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G379" i="1"/>
  <c r="D379" i="1"/>
  <c r="H379" i="1" s="1"/>
  <c r="C379" i="1"/>
  <c r="G378" i="1"/>
  <c r="D378" i="1"/>
  <c r="H378" i="1" s="1"/>
  <c r="C378"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G371" i="1"/>
  <c r="D371" i="1"/>
  <c r="H371" i="1" s="1"/>
  <c r="C371" i="1"/>
  <c r="G370" i="1"/>
  <c r="D370" i="1"/>
  <c r="H370" i="1" s="1"/>
  <c r="C370" i="1"/>
  <c r="G369" i="1"/>
  <c r="D369" i="1"/>
  <c r="H369" i="1" s="1"/>
  <c r="C369" i="1"/>
  <c r="G368" i="1"/>
  <c r="D368" i="1"/>
  <c r="H368" i="1" s="1"/>
  <c r="C368" i="1"/>
  <c r="G367" i="1"/>
  <c r="D367" i="1"/>
  <c r="H367" i="1" s="1"/>
  <c r="C367" i="1"/>
  <c r="G366" i="1"/>
  <c r="D366" i="1"/>
  <c r="H366" i="1" s="1"/>
  <c r="C366" i="1"/>
  <c r="D365" i="1"/>
  <c r="H365" i="1" s="1"/>
  <c r="C365" i="1"/>
  <c r="D364" i="1"/>
  <c r="H364" i="1" s="1"/>
  <c r="C364" i="1"/>
  <c r="G363" i="1"/>
  <c r="D363" i="1"/>
  <c r="H363" i="1" s="1"/>
  <c r="C363" i="1"/>
  <c r="G362" i="1"/>
  <c r="D362" i="1"/>
  <c r="H362" i="1" s="1"/>
  <c r="C362" i="1"/>
  <c r="G361" i="1"/>
  <c r="D361" i="1"/>
  <c r="H361" i="1" s="1"/>
  <c r="C361" i="1"/>
  <c r="G360" i="1"/>
  <c r="D360" i="1"/>
  <c r="H360" i="1" s="1"/>
  <c r="C360" i="1"/>
  <c r="G359"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D346" i="1"/>
  <c r="H344" i="1"/>
  <c r="D344" i="1"/>
  <c r="G344" i="1" s="1"/>
  <c r="C344" i="1"/>
  <c r="H343" i="1"/>
  <c r="D343" i="1"/>
  <c r="G343" i="1" s="1"/>
  <c r="C343" i="1"/>
  <c r="H342" i="1"/>
  <c r="D342" i="1"/>
  <c r="G342" i="1" s="1"/>
  <c r="C342" i="1"/>
  <c r="H341" i="1"/>
  <c r="D341" i="1"/>
  <c r="G341" i="1" s="1"/>
  <c r="C341" i="1"/>
  <c r="H340" i="1"/>
  <c r="D340" i="1"/>
  <c r="G340" i="1" s="1"/>
  <c r="C340" i="1"/>
  <c r="H339" i="1"/>
  <c r="D339" i="1"/>
  <c r="G339" i="1" s="1"/>
  <c r="C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D308" i="1"/>
  <c r="G308" i="1" s="1"/>
  <c r="C308" i="1"/>
  <c r="H307" i="1"/>
  <c r="D307" i="1"/>
  <c r="G307" i="1" s="1"/>
  <c r="C307"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D294" i="1"/>
  <c r="H292" i="1"/>
  <c r="G292" i="1"/>
  <c r="D292" i="1"/>
  <c r="C292" i="1"/>
  <c r="H291" i="1"/>
  <c r="G291" i="1"/>
  <c r="D291" i="1"/>
  <c r="C291" i="1"/>
  <c r="H290" i="1"/>
  <c r="G290" i="1"/>
  <c r="D290" i="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D210" i="1"/>
  <c r="G210" i="1" s="1"/>
  <c r="C210" i="1"/>
  <c r="H209" i="1"/>
  <c r="D209" i="1"/>
  <c r="G209" i="1" s="1"/>
  <c r="C209" i="1"/>
  <c r="H208" i="1"/>
  <c r="D208" i="1"/>
  <c r="G208" i="1" s="1"/>
  <c r="C208" i="1"/>
  <c r="D207" i="1"/>
  <c r="G207" i="1" s="1"/>
  <c r="C207" i="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C192" i="1"/>
  <c r="H191" i="1"/>
  <c r="D191" i="1"/>
  <c r="G191" i="1" s="1"/>
  <c r="C191" i="1"/>
  <c r="H190" i="1"/>
  <c r="D190" i="1"/>
  <c r="G190" i="1" s="1"/>
  <c r="C190" i="1"/>
  <c r="D189" i="1"/>
  <c r="G189" i="1" s="1"/>
  <c r="C189" i="1"/>
  <c r="D188" i="1"/>
  <c r="G188" i="1" s="1"/>
  <c r="C188" i="1"/>
  <c r="H187" i="1"/>
  <c r="D187" i="1"/>
  <c r="G187" i="1" s="1"/>
  <c r="C187" i="1"/>
  <c r="H186" i="1"/>
  <c r="D186" i="1"/>
  <c r="G186" i="1" s="1"/>
  <c r="C186" i="1"/>
  <c r="D185" i="1"/>
  <c r="G185" i="1" s="1"/>
  <c r="C185" i="1"/>
  <c r="D184" i="1"/>
  <c r="G184" i="1" s="1"/>
  <c r="C184" i="1"/>
  <c r="H183" i="1"/>
  <c r="D183" i="1"/>
  <c r="G183" i="1" s="1"/>
  <c r="C183" i="1"/>
  <c r="H182" i="1"/>
  <c r="D182" i="1"/>
  <c r="G182" i="1" s="1"/>
  <c r="C182" i="1"/>
  <c r="D181" i="1"/>
  <c r="G181" i="1" s="1"/>
  <c r="C181" i="1"/>
  <c r="H180" i="1"/>
  <c r="D180" i="1"/>
  <c r="G180" i="1" s="1"/>
  <c r="C180" i="1"/>
  <c r="D179" i="1"/>
  <c r="G179" i="1" s="1"/>
  <c r="C179" i="1"/>
  <c r="H178" i="1"/>
  <c r="D178" i="1"/>
  <c r="G178" i="1" s="1"/>
  <c r="C178" i="1"/>
  <c r="D177" i="1"/>
  <c r="G177" i="1" s="1"/>
  <c r="C177" i="1"/>
  <c r="H176" i="1"/>
  <c r="D176" i="1"/>
  <c r="G176" i="1" s="1"/>
  <c r="C176" i="1"/>
  <c r="D175" i="1"/>
  <c r="G175" i="1" s="1"/>
  <c r="C175" i="1"/>
  <c r="H174" i="1"/>
  <c r="D174" i="1"/>
  <c r="G174" i="1" s="1"/>
  <c r="C174" i="1"/>
  <c r="C173" i="1"/>
  <c r="D172" i="1"/>
  <c r="G172" i="1" s="1"/>
  <c r="C172" i="1"/>
  <c r="H171" i="1"/>
  <c r="D171" i="1"/>
  <c r="G171" i="1" s="1"/>
  <c r="C171" i="1"/>
  <c r="D170" i="1"/>
  <c r="G170" i="1" s="1"/>
  <c r="C170" i="1"/>
  <c r="H169" i="1"/>
  <c r="D169" i="1"/>
  <c r="G169" i="1" s="1"/>
  <c r="C169" i="1"/>
  <c r="D168" i="1"/>
  <c r="G168" i="1" s="1"/>
  <c r="C168" i="1"/>
  <c r="D167" i="1"/>
  <c r="G167" i="1" s="1"/>
  <c r="C167" i="1"/>
  <c r="D166" i="1"/>
  <c r="G166" i="1" s="1"/>
  <c r="C166" i="1"/>
  <c r="D165" i="1"/>
  <c r="G165" i="1" s="1"/>
  <c r="C165" i="1"/>
  <c r="D164" i="1"/>
  <c r="G164" i="1" s="1"/>
  <c r="C164" i="1"/>
  <c r="D163" i="1"/>
  <c r="G163" i="1" s="1"/>
  <c r="C163" i="1"/>
  <c r="H162" i="1"/>
  <c r="D162" i="1"/>
  <c r="G162" i="1" s="1"/>
  <c r="C162" i="1"/>
  <c r="H161" i="1"/>
  <c r="D161" i="1"/>
  <c r="G161" i="1" s="1"/>
  <c r="C161" i="1"/>
  <c r="D160" i="1"/>
  <c r="G160" i="1" s="1"/>
  <c r="C160" i="1"/>
  <c r="G158" i="1"/>
  <c r="D158" i="1"/>
  <c r="H158" i="1" s="1"/>
  <c r="C158" i="1"/>
  <c r="D157" i="1"/>
  <c r="H157" i="1" s="1"/>
  <c r="C157" i="1"/>
  <c r="G156" i="1"/>
  <c r="D156" i="1"/>
  <c r="H156" i="1" s="1"/>
  <c r="C156" i="1"/>
  <c r="G155" i="1"/>
  <c r="D155" i="1"/>
  <c r="H155" i="1" s="1"/>
  <c r="C155" i="1"/>
  <c r="G154" i="1"/>
  <c r="D154" i="1"/>
  <c r="H154" i="1" s="1"/>
  <c r="C154" i="1"/>
  <c r="G153" i="1"/>
  <c r="D153" i="1"/>
  <c r="H153" i="1" s="1"/>
  <c r="C153" i="1"/>
  <c r="G152" i="1"/>
  <c r="D152" i="1"/>
  <c r="H152" i="1" s="1"/>
  <c r="C152" i="1"/>
  <c r="G151" i="1"/>
  <c r="D151" i="1"/>
  <c r="H151" i="1" s="1"/>
  <c r="C151" i="1"/>
  <c r="D150" i="1"/>
  <c r="H150" i="1" s="1"/>
  <c r="C150" i="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2" i="1"/>
  <c r="H102" i="1" s="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8" i="1"/>
  <c r="H78" i="1" s="1"/>
  <c r="C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G68" i="1" s="1"/>
  <c r="D67" i="1"/>
  <c r="H67" i="1" s="1"/>
  <c r="C67" i="1"/>
  <c r="G67" i="1" s="1"/>
  <c r="D66" i="1"/>
  <c r="H66" i="1" s="1"/>
  <c r="C66" i="1"/>
  <c r="G66" i="1" s="1"/>
  <c r="D65" i="1"/>
  <c r="H65" i="1" s="1"/>
  <c r="C65" i="1"/>
  <c r="G65" i="1" s="1"/>
  <c r="D64" i="1"/>
  <c r="H64"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5" i="1"/>
  <c r="H45" i="1" s="1"/>
  <c r="C45" i="1"/>
  <c r="G45" i="1" s="1"/>
  <c r="D44" i="1"/>
  <c r="H44" i="1" s="1"/>
  <c r="C44" i="1"/>
  <c r="G44" i="1" s="1"/>
  <c r="D43" i="1"/>
  <c r="H43" i="1" s="1"/>
  <c r="C43" i="1"/>
  <c r="G43" i="1" s="1"/>
  <c r="D42" i="1"/>
  <c r="H42" i="1" s="1"/>
  <c r="C42" i="1"/>
  <c r="G42" i="1" s="1"/>
  <c r="D41" i="1"/>
  <c r="H41" i="1" s="1"/>
  <c r="C41" i="1"/>
  <c r="G41" i="1" s="1"/>
  <c r="D40" i="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E294" i="9" l="1"/>
  <c r="B294" i="9" s="1"/>
  <c r="E288" i="9"/>
  <c r="B288" i="9" s="1"/>
  <c r="E300" i="9"/>
  <c r="B300" i="9" s="1"/>
  <c r="E644" i="4"/>
  <c r="D638" i="1" s="1"/>
  <c r="G288" i="1"/>
  <c r="H1224" i="1"/>
  <c r="G1440" i="1"/>
  <c r="H1440" i="1"/>
  <c r="G1486" i="1"/>
  <c r="H1483" i="1"/>
  <c r="G1499" i="1"/>
  <c r="E245" i="5"/>
  <c r="D1222" i="1" s="1"/>
  <c r="D1227" i="1"/>
  <c r="G1227" i="1" s="1"/>
  <c r="G1264" i="1"/>
  <c r="H1244" i="1"/>
  <c r="H1241" i="1"/>
  <c r="H1228" i="1"/>
  <c r="E282" i="9"/>
  <c r="B282" i="9" s="1"/>
  <c r="E238" i="5"/>
  <c r="F242" i="5"/>
  <c r="H1220" i="1"/>
  <c r="H1217" i="1"/>
  <c r="H1216" i="1"/>
  <c r="F180" i="5"/>
  <c r="D1157" i="1"/>
  <c r="E286" i="9"/>
  <c r="B286" i="9" s="1"/>
  <c r="G1032" i="1"/>
  <c r="D1023" i="1"/>
  <c r="G1023" i="1" s="1"/>
  <c r="G1004" i="1"/>
  <c r="G1000" i="1"/>
  <c r="E12" i="5"/>
  <c r="D990" i="1" s="1"/>
  <c r="F19" i="5"/>
  <c r="E275" i="9"/>
  <c r="B275" i="9" s="1"/>
  <c r="G289" i="1"/>
  <c r="F652" i="4"/>
  <c r="G405" i="1"/>
  <c r="G365" i="1"/>
  <c r="G364" i="1"/>
  <c r="F418" i="4"/>
  <c r="G411" i="1"/>
  <c r="G412" i="1"/>
  <c r="E643" i="4"/>
  <c r="D637" i="1" s="1"/>
  <c r="H637" i="1" s="1"/>
  <c r="F416" i="4"/>
  <c r="G192" i="1"/>
  <c r="H192" i="1"/>
  <c r="D206" i="1"/>
  <c r="H207" i="1"/>
  <c r="H189" i="1"/>
  <c r="H188" i="1"/>
  <c r="H185" i="1"/>
  <c r="H184" i="1"/>
  <c r="B222" i="9"/>
  <c r="F221" i="9"/>
  <c r="B221" i="9" s="1"/>
  <c r="H181" i="1"/>
  <c r="E44" i="9"/>
  <c r="B44" i="9" s="1"/>
  <c r="B219" i="9"/>
  <c r="H179" i="1"/>
  <c r="H177" i="1"/>
  <c r="H175" i="1"/>
  <c r="D173" i="1"/>
  <c r="H172" i="1"/>
  <c r="H170" i="1"/>
  <c r="H168" i="1"/>
  <c r="H165" i="1"/>
  <c r="H167" i="1"/>
  <c r="H166" i="1"/>
  <c r="H164" i="1"/>
  <c r="H163" i="1"/>
  <c r="E41" i="9"/>
  <c r="H160" i="1"/>
  <c r="G157" i="1"/>
  <c r="E40" i="9"/>
  <c r="B40" i="9" s="1"/>
  <c r="B218" i="9"/>
  <c r="H148" i="1"/>
  <c r="G148" i="1"/>
  <c r="F153" i="4"/>
  <c r="D149" i="1"/>
  <c r="G150" i="1"/>
  <c r="E50" i="4"/>
  <c r="D46" i="1" s="1"/>
  <c r="G64" i="1"/>
  <c r="E27" i="9"/>
  <c r="B27" i="9" s="1"/>
  <c r="F217" i="9"/>
  <c r="B217" i="9" s="1"/>
  <c r="E33" i="9"/>
  <c r="E287" i="9"/>
  <c r="B287" i="9" s="1"/>
  <c r="H597" i="1"/>
  <c r="G597" i="1"/>
  <c r="H599" i="1"/>
  <c r="G599" i="1"/>
  <c r="H601" i="1"/>
  <c r="G601" i="1"/>
  <c r="H603" i="1"/>
  <c r="G603" i="1"/>
  <c r="H605" i="1"/>
  <c r="G605" i="1"/>
  <c r="H607" i="1"/>
  <c r="G607" i="1"/>
  <c r="H609" i="1"/>
  <c r="G609" i="1"/>
  <c r="H611" i="1"/>
  <c r="G611" i="1"/>
  <c r="H613" i="1"/>
  <c r="G613" i="1"/>
  <c r="H615" i="1"/>
  <c r="G615" i="1"/>
  <c r="H617" i="1"/>
  <c r="G617" i="1"/>
  <c r="H623" i="1"/>
  <c r="G623" i="1"/>
  <c r="H625" i="1"/>
  <c r="G625" i="1"/>
  <c r="H627" i="1"/>
  <c r="G627" i="1"/>
  <c r="H632" i="1"/>
  <c r="G632" i="1"/>
  <c r="H638" i="1"/>
  <c r="G638"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8" i="1"/>
  <c r="G878" i="1"/>
  <c r="H894" i="1"/>
  <c r="G894" i="1"/>
  <c r="H910" i="1"/>
  <c r="G910" i="1"/>
  <c r="H926" i="1"/>
  <c r="G926" i="1"/>
  <c r="H942" i="1"/>
  <c r="G942" i="1"/>
  <c r="H958" i="1"/>
  <c r="G958" i="1"/>
  <c r="H974" i="1"/>
  <c r="G974" i="1"/>
  <c r="H988" i="1"/>
  <c r="G988" i="1"/>
  <c r="H999" i="1"/>
  <c r="G999" i="1"/>
  <c r="H1015" i="1"/>
  <c r="G1015" i="1"/>
  <c r="H1031" i="1"/>
  <c r="G1031" i="1"/>
  <c r="H1230" i="1"/>
  <c r="G1230" i="1"/>
  <c r="H1246" i="1"/>
  <c r="G1246" i="1"/>
  <c r="G1260" i="1"/>
  <c r="H1260" i="1"/>
  <c r="G1276" i="1"/>
  <c r="H1276" i="1"/>
  <c r="G1294" i="1"/>
  <c r="H1294" i="1"/>
  <c r="G1297" i="1"/>
  <c r="H1297" i="1"/>
  <c r="J1477" i="1"/>
  <c r="G1477" i="1"/>
  <c r="H1535" i="1"/>
  <c r="G1535"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347" i="1"/>
  <c r="G348" i="1"/>
  <c r="G349" i="1"/>
  <c r="G350" i="1"/>
  <c r="G351" i="1"/>
  <c r="G352" i="1"/>
  <c r="G353" i="1"/>
  <c r="G354" i="1"/>
  <c r="G355" i="1"/>
  <c r="G356" i="1"/>
  <c r="G357" i="1"/>
  <c r="G562" i="1"/>
  <c r="G563" i="1"/>
  <c r="G564" i="1"/>
  <c r="G565" i="1"/>
  <c r="G566" i="1"/>
  <c r="G567" i="1"/>
  <c r="G568" i="1"/>
  <c r="G569" i="1"/>
  <c r="G570" i="1"/>
  <c r="G571" i="1"/>
  <c r="G572" i="1"/>
  <c r="G573" i="1"/>
  <c r="H882" i="1"/>
  <c r="G882" i="1"/>
  <c r="H898" i="1"/>
  <c r="G898" i="1"/>
  <c r="H914" i="1"/>
  <c r="G914" i="1"/>
  <c r="H930" i="1"/>
  <c r="G930" i="1"/>
  <c r="H946" i="1"/>
  <c r="G946" i="1"/>
  <c r="H962" i="1"/>
  <c r="G962" i="1"/>
  <c r="H978" i="1"/>
  <c r="G978" i="1"/>
  <c r="H1003" i="1"/>
  <c r="G1003" i="1"/>
  <c r="H1019" i="1"/>
  <c r="G1019" i="1"/>
  <c r="H1035" i="1"/>
  <c r="G1035" i="1"/>
  <c r="H1198" i="1"/>
  <c r="G1198" i="1"/>
  <c r="H621" i="1"/>
  <c r="G621"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86" i="1"/>
  <c r="G886" i="1"/>
  <c r="H902" i="1"/>
  <c r="G902" i="1"/>
  <c r="H918" i="1"/>
  <c r="G918" i="1"/>
  <c r="H934" i="1"/>
  <c r="G934" i="1"/>
  <c r="H950" i="1"/>
  <c r="G950" i="1"/>
  <c r="H966" i="1"/>
  <c r="G966" i="1"/>
  <c r="H982" i="1"/>
  <c r="G982" i="1"/>
  <c r="H991" i="1"/>
  <c r="G991" i="1"/>
  <c r="H1007" i="1"/>
  <c r="G1007" i="1"/>
  <c r="H1023" i="1"/>
  <c r="H1039" i="1"/>
  <c r="G1039" i="1"/>
  <c r="G595" i="1"/>
  <c r="H874" i="1"/>
  <c r="G874" i="1"/>
  <c r="H890" i="1"/>
  <c r="G890" i="1"/>
  <c r="H906" i="1"/>
  <c r="G906" i="1"/>
  <c r="H922" i="1"/>
  <c r="G922" i="1"/>
  <c r="H938" i="1"/>
  <c r="G938" i="1"/>
  <c r="H954" i="1"/>
  <c r="G954" i="1"/>
  <c r="H970" i="1"/>
  <c r="G970" i="1"/>
  <c r="H995" i="1"/>
  <c r="G995" i="1"/>
  <c r="H1011" i="1"/>
  <c r="G1011" i="1"/>
  <c r="H1027" i="1"/>
  <c r="G1027" i="1"/>
  <c r="H1043" i="1"/>
  <c r="G1043" i="1"/>
  <c r="H1057" i="1"/>
  <c r="G1057" i="1"/>
  <c r="H1059" i="1"/>
  <c r="G1059" i="1"/>
  <c r="H1061" i="1"/>
  <c r="G1061" i="1"/>
  <c r="H1063" i="1"/>
  <c r="G1063" i="1"/>
  <c r="H1114" i="1"/>
  <c r="G1114" i="1"/>
  <c r="H1116" i="1"/>
  <c r="G1116" i="1"/>
  <c r="H1118" i="1"/>
  <c r="G1118" i="1"/>
  <c r="H1120" i="1"/>
  <c r="G1120" i="1"/>
  <c r="H1122" i="1"/>
  <c r="G1122" i="1"/>
  <c r="H1049" i="1"/>
  <c r="G1049" i="1"/>
  <c r="H1051" i="1"/>
  <c r="G1051" i="1"/>
  <c r="H1053" i="1"/>
  <c r="G1053" i="1"/>
  <c r="H1055" i="1"/>
  <c r="G105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6" i="1"/>
  <c r="G1186" i="1"/>
  <c r="H1202" i="1"/>
  <c r="G1202" i="1"/>
  <c r="H1218" i="1"/>
  <c r="G1218" i="1"/>
  <c r="H1234" i="1"/>
  <c r="G1234" i="1"/>
  <c r="G1250" i="1"/>
  <c r="H1250" i="1"/>
  <c r="G1257" i="1"/>
  <c r="H1257" i="1"/>
  <c r="G1266" i="1"/>
  <c r="H1266" i="1"/>
  <c r="G1273" i="1"/>
  <c r="H1273" i="1"/>
  <c r="G1282" i="1"/>
  <c r="H1282" i="1"/>
  <c r="G1289" i="1"/>
  <c r="H1289" i="1"/>
  <c r="J1466" i="1"/>
  <c r="G1466"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7" i="1"/>
  <c r="G994" i="1"/>
  <c r="G998" i="1"/>
  <c r="G1002" i="1"/>
  <c r="G1006" i="1"/>
  <c r="G1010" i="1"/>
  <c r="G1014" i="1"/>
  <c r="G1018" i="1"/>
  <c r="G1022" i="1"/>
  <c r="G1026" i="1"/>
  <c r="G1030" i="1"/>
  <c r="G1034" i="1"/>
  <c r="G1038" i="1"/>
  <c r="G1042" i="1"/>
  <c r="H1058" i="1"/>
  <c r="G1058" i="1"/>
  <c r="H1060" i="1"/>
  <c r="G1060" i="1"/>
  <c r="H1062" i="1"/>
  <c r="G1062" i="1"/>
  <c r="H1064" i="1"/>
  <c r="G1064" i="1"/>
  <c r="H1113" i="1"/>
  <c r="G1113" i="1"/>
  <c r="H1115" i="1"/>
  <c r="G1115" i="1"/>
  <c r="H1117" i="1"/>
  <c r="G1117" i="1"/>
  <c r="H1119" i="1"/>
  <c r="G1119" i="1"/>
  <c r="H1121" i="1"/>
  <c r="G1121" i="1"/>
  <c r="H1123" i="1"/>
  <c r="G1123" i="1"/>
  <c r="H1190" i="1"/>
  <c r="G1190" i="1"/>
  <c r="H1206" i="1"/>
  <c r="G1206" i="1"/>
  <c r="H1238" i="1"/>
  <c r="G1238" i="1"/>
  <c r="G1338" i="1"/>
  <c r="H133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6" i="1"/>
  <c r="G993" i="1"/>
  <c r="G997" i="1"/>
  <c r="G1001" i="1"/>
  <c r="G1005" i="1"/>
  <c r="G1009" i="1"/>
  <c r="G1013" i="1"/>
  <c r="G1017" i="1"/>
  <c r="G1021" i="1"/>
  <c r="G1025" i="1"/>
  <c r="G1029" i="1"/>
  <c r="G1033" i="1"/>
  <c r="G1037" i="1"/>
  <c r="G1041" i="1"/>
  <c r="G1045" i="1"/>
  <c r="G1048" i="1"/>
  <c r="H1050" i="1"/>
  <c r="G1050" i="1"/>
  <c r="H1052" i="1"/>
  <c r="G1052" i="1"/>
  <c r="H1054" i="1"/>
  <c r="G105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94" i="1"/>
  <c r="G1194" i="1"/>
  <c r="H1210" i="1"/>
  <c r="G1210" i="1"/>
  <c r="H1226" i="1"/>
  <c r="G1226" i="1"/>
  <c r="H1242" i="1"/>
  <c r="G1242" i="1"/>
  <c r="G1253" i="1"/>
  <c r="H1253" i="1"/>
  <c r="G1269" i="1"/>
  <c r="H1269" i="1"/>
  <c r="G1285" i="1"/>
  <c r="H1285" i="1"/>
  <c r="G1301" i="1"/>
  <c r="H1301" i="1"/>
  <c r="G1306" i="1"/>
  <c r="H1306" i="1"/>
  <c r="G1309" i="1"/>
  <c r="H1309" i="1"/>
  <c r="G1314" i="1"/>
  <c r="H1314" i="1"/>
  <c r="G1317" i="1"/>
  <c r="H1317" i="1"/>
  <c r="G1322" i="1"/>
  <c r="H1322" i="1"/>
  <c r="G1325" i="1"/>
  <c r="H1325" i="1"/>
  <c r="G1330" i="1"/>
  <c r="H1330" i="1"/>
  <c r="G1342" i="1"/>
  <c r="H1342" i="1"/>
  <c r="G1456" i="1"/>
  <c r="J1456" i="1"/>
  <c r="H1456" i="1"/>
  <c r="G1458" i="1"/>
  <c r="I1458" i="1" s="1"/>
  <c r="J1458" i="1"/>
  <c r="H1458" i="1"/>
  <c r="G1460" i="1"/>
  <c r="I1460" i="1" s="1"/>
  <c r="J1460" i="1"/>
  <c r="H1460" i="1"/>
  <c r="J1468" i="1"/>
  <c r="G1468" i="1"/>
  <c r="I1468" i="1" s="1"/>
  <c r="J1479" i="1"/>
  <c r="G1479" i="1"/>
  <c r="G1533" i="1"/>
  <c r="H1533" i="1"/>
  <c r="G1265" i="1"/>
  <c r="H1265" i="1"/>
  <c r="G1281" i="1"/>
  <c r="H1281" i="1"/>
  <c r="G1290" i="1"/>
  <c r="H1290" i="1"/>
  <c r="G1293" i="1"/>
  <c r="H1293" i="1"/>
  <c r="G1298" i="1"/>
  <c r="H1298" i="1"/>
  <c r="G1346" i="1"/>
  <c r="H1346" i="1"/>
  <c r="J1462" i="1"/>
  <c r="G1462" i="1"/>
  <c r="G1471" i="1"/>
  <c r="J1471" i="1"/>
  <c r="H1471" i="1"/>
  <c r="G1473" i="1"/>
  <c r="J1473" i="1"/>
  <c r="H1473" i="1"/>
  <c r="G1475" i="1"/>
  <c r="H1475" i="1"/>
  <c r="H1484" i="1"/>
  <c r="G1484" i="1"/>
  <c r="H1530" i="1"/>
  <c r="G1530" i="1"/>
  <c r="H1183" i="1"/>
  <c r="G1185" i="1"/>
  <c r="H1187" i="1"/>
  <c r="G1189" i="1"/>
  <c r="H1191" i="1"/>
  <c r="G1193" i="1"/>
  <c r="H1195" i="1"/>
  <c r="G1197" i="1"/>
  <c r="H1199" i="1"/>
  <c r="G1201" i="1"/>
  <c r="H1203" i="1"/>
  <c r="G1205" i="1"/>
  <c r="H1207" i="1"/>
  <c r="G1209" i="1"/>
  <c r="H1211" i="1"/>
  <c r="G1213" i="1"/>
  <c r="G1217" i="1"/>
  <c r="H1219" i="1"/>
  <c r="G1221" i="1"/>
  <c r="H1223" i="1"/>
  <c r="G1225" i="1"/>
  <c r="G1229" i="1"/>
  <c r="H1231" i="1"/>
  <c r="G1233" i="1"/>
  <c r="H1235" i="1"/>
  <c r="G1237" i="1"/>
  <c r="H1239" i="1"/>
  <c r="G1241" i="1"/>
  <c r="H1243" i="1"/>
  <c r="G1245" i="1"/>
  <c r="H1247" i="1"/>
  <c r="G1249" i="1"/>
  <c r="G1254" i="1"/>
  <c r="H1256" i="1"/>
  <c r="G1261" i="1"/>
  <c r="H1261" i="1"/>
  <c r="H1262" i="1"/>
  <c r="G1270" i="1"/>
  <c r="H1272" i="1"/>
  <c r="G1277" i="1"/>
  <c r="H1277" i="1"/>
  <c r="H1278" i="1"/>
  <c r="G1286" i="1"/>
  <c r="H1288" i="1"/>
  <c r="G1302" i="1"/>
  <c r="H1302" i="1"/>
  <c r="G1305" i="1"/>
  <c r="H1305" i="1"/>
  <c r="G1310" i="1"/>
  <c r="H1310" i="1"/>
  <c r="G1313" i="1"/>
  <c r="H1313" i="1"/>
  <c r="G1318" i="1"/>
  <c r="H1318" i="1"/>
  <c r="G1321" i="1"/>
  <c r="H1321" i="1"/>
  <c r="G1326" i="1"/>
  <c r="H1326" i="1"/>
  <c r="G1334" i="1"/>
  <c r="H1334" i="1"/>
  <c r="G1350" i="1"/>
  <c r="H1350" i="1"/>
  <c r="J1464" i="1"/>
  <c r="G1464" i="1"/>
  <c r="I1464" i="1" s="1"/>
  <c r="H1481" i="1"/>
  <c r="G1481"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H1487" i="1"/>
  <c r="G1487" i="1"/>
  <c r="H1495" i="1"/>
  <c r="G1495" i="1"/>
  <c r="H1503" i="1"/>
  <c r="G1503" i="1"/>
  <c r="H1511" i="1"/>
  <c r="G1511" i="1"/>
  <c r="H1519" i="1"/>
  <c r="G1519" i="1"/>
  <c r="G1562" i="1"/>
  <c r="H1565" i="1"/>
  <c r="G1567" i="1"/>
  <c r="D44" i="4"/>
  <c r="F45" i="4"/>
  <c r="D263" i="4"/>
  <c r="F273" i="4"/>
  <c r="D299" i="4"/>
  <c r="F300" i="4"/>
  <c r="G143" i="9"/>
  <c r="E143" i="9" s="1"/>
  <c r="B143" i="9" s="1"/>
  <c r="F603" i="4"/>
  <c r="D593" i="4"/>
  <c r="E68" i="5"/>
  <c r="F79" i="5"/>
  <c r="D78" i="5"/>
  <c r="G316" i="9"/>
  <c r="E316" i="9" s="1"/>
  <c r="H29" i="3"/>
  <c r="I31" i="3"/>
  <c r="D1469" i="1"/>
  <c r="H1469" i="1" s="1"/>
  <c r="G1446" i="1"/>
  <c r="I1446" i="1" s="1"/>
  <c r="J1446" i="1"/>
  <c r="G1448" i="1"/>
  <c r="I1448" i="1" s="1"/>
  <c r="J1448" i="1"/>
  <c r="G1450" i="1"/>
  <c r="I1450" i="1" s="1"/>
  <c r="J1450" i="1"/>
  <c r="G1452" i="1"/>
  <c r="I1452" i="1" s="1"/>
  <c r="J1452" i="1"/>
  <c r="G1455" i="1"/>
  <c r="I1455" i="1" s="1"/>
  <c r="G1457" i="1"/>
  <c r="I1457" i="1" s="1"/>
  <c r="G1459" i="1"/>
  <c r="I1459" i="1" s="1"/>
  <c r="G1472" i="1"/>
  <c r="I1472" i="1" s="1"/>
  <c r="G1474" i="1"/>
  <c r="I1474" i="1" s="1"/>
  <c r="G1485" i="1"/>
  <c r="G1493" i="1"/>
  <c r="H1493" i="1"/>
  <c r="G1501" i="1"/>
  <c r="H1501" i="1"/>
  <c r="G1509" i="1"/>
  <c r="H1509" i="1"/>
  <c r="H1525" i="1"/>
  <c r="G1527" i="1"/>
  <c r="G1554" i="1"/>
  <c r="H1557" i="1"/>
  <c r="G1559" i="1"/>
  <c r="F37" i="4"/>
  <c r="D7" i="4"/>
  <c r="E311" i="4"/>
  <c r="D306" i="1" s="1"/>
  <c r="G1251" i="1"/>
  <c r="G1255" i="1"/>
  <c r="G1259" i="1"/>
  <c r="G1263" i="1"/>
  <c r="G1267" i="1"/>
  <c r="G1271" i="1"/>
  <c r="G1275" i="1"/>
  <c r="G1279" i="1"/>
  <c r="G1283" i="1"/>
  <c r="G1287" i="1"/>
  <c r="G1291" i="1"/>
  <c r="G1295" i="1"/>
  <c r="G1303" i="1"/>
  <c r="G1307" i="1"/>
  <c r="G1311" i="1"/>
  <c r="G1315" i="1"/>
  <c r="G1319" i="1"/>
  <c r="G1323" i="1"/>
  <c r="G1327" i="1"/>
  <c r="G1331" i="1"/>
  <c r="H1333" i="1"/>
  <c r="G1335" i="1"/>
  <c r="H1337" i="1"/>
  <c r="G1339" i="1"/>
  <c r="H1341" i="1"/>
  <c r="G1343" i="1"/>
  <c r="H1345" i="1"/>
  <c r="G1347" i="1"/>
  <c r="H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7" i="1"/>
  <c r="G1437" i="1"/>
  <c r="H1439" i="1"/>
  <c r="G1439" i="1"/>
  <c r="H1441" i="1"/>
  <c r="G1441" i="1"/>
  <c r="H1443" i="1"/>
  <c r="G1443" i="1"/>
  <c r="H1445" i="1"/>
  <c r="G1445" i="1"/>
  <c r="H1462" i="1"/>
  <c r="G1463" i="1"/>
  <c r="I1463" i="1" s="1"/>
  <c r="J1463" i="1"/>
  <c r="H1464" i="1"/>
  <c r="G1465" i="1"/>
  <c r="I1465" i="1" s="1"/>
  <c r="J1465" i="1"/>
  <c r="H1466" i="1"/>
  <c r="G1467" i="1"/>
  <c r="I1467" i="1" s="1"/>
  <c r="J1467" i="1"/>
  <c r="H1468" i="1"/>
  <c r="G1469" i="1"/>
  <c r="H1470" i="1"/>
  <c r="G1476" i="1"/>
  <c r="I1476" i="1" s="1"/>
  <c r="J1476" i="1"/>
  <c r="H1477" i="1"/>
  <c r="G1478" i="1"/>
  <c r="I1478" i="1" s="1"/>
  <c r="J1478" i="1"/>
  <c r="H1479" i="1"/>
  <c r="H1480" i="1"/>
  <c r="G1480" i="1"/>
  <c r="H1490" i="1"/>
  <c r="G1490" i="1"/>
  <c r="H1498" i="1"/>
  <c r="G1498" i="1"/>
  <c r="H1506" i="1"/>
  <c r="G1506" i="1"/>
  <c r="H1514" i="1"/>
  <c r="G1514" i="1"/>
  <c r="H1522" i="1"/>
  <c r="G1522" i="1"/>
  <c r="G1546" i="1"/>
  <c r="H1549" i="1"/>
  <c r="G1551" i="1"/>
  <c r="G1578" i="1"/>
  <c r="D50" i="4"/>
  <c r="F51" i="4"/>
  <c r="D163" i="4"/>
  <c r="D311" i="4"/>
  <c r="F312" i="4"/>
  <c r="F525" i="4"/>
  <c r="D515" i="4"/>
  <c r="F529" i="4"/>
  <c r="E7" i="4"/>
  <c r="F82" i="4"/>
  <c r="F196" i="4"/>
  <c r="F210" i="4"/>
  <c r="E350" i="4"/>
  <c r="D363" i="4"/>
  <c r="F427" i="4"/>
  <c r="D421" i="4"/>
  <c r="E567" i="4"/>
  <c r="D561" i="1" s="1"/>
  <c r="F577" i="4"/>
  <c r="D567" i="4"/>
  <c r="F581" i="4"/>
  <c r="D580" i="4"/>
  <c r="F135" i="5"/>
  <c r="D134" i="5"/>
  <c r="D237" i="5"/>
  <c r="F115" i="6"/>
  <c r="D114" i="6"/>
  <c r="H21" i="9"/>
  <c r="G21" i="9"/>
  <c r="F152" i="4"/>
  <c r="F352" i="4"/>
  <c r="D351" i="4"/>
  <c r="E528" i="4"/>
  <c r="E625" i="4"/>
  <c r="D619" i="1" s="1"/>
  <c r="F69" i="5"/>
  <c r="G291" i="9"/>
  <c r="E291" i="9" s="1"/>
  <c r="B291" i="9" s="1"/>
  <c r="D146" i="5"/>
  <c r="F149" i="5"/>
  <c r="H308" i="9"/>
  <c r="E308" i="9" s="1"/>
  <c r="B308" i="9" s="1"/>
  <c r="F177" i="5"/>
  <c r="E176" i="5"/>
  <c r="F190" i="5"/>
  <c r="G311" i="9"/>
  <c r="E311" i="9" s="1"/>
  <c r="B311" i="9" s="1"/>
  <c r="F206" i="5"/>
  <c r="D245" i="5"/>
  <c r="F250" i="5"/>
  <c r="E141" i="6"/>
  <c r="D35" i="6"/>
  <c r="E114" i="6"/>
  <c r="F68" i="4"/>
  <c r="F83" i="4"/>
  <c r="F106" i="4"/>
  <c r="F125" i="4"/>
  <c r="F134" i="4"/>
  <c r="D151" i="4"/>
  <c r="F164" i="4"/>
  <c r="E163" i="4"/>
  <c r="D159" i="1" s="1"/>
  <c r="F188" i="4"/>
  <c r="F197" i="4"/>
  <c r="D215" i="4"/>
  <c r="F225" i="4"/>
  <c r="F253" i="4"/>
  <c r="E298" i="4"/>
  <c r="E515" i="4"/>
  <c r="D509" i="1" s="1"/>
  <c r="F13" i="5"/>
  <c r="D12" i="5"/>
  <c r="F70" i="5"/>
  <c r="D5" i="6"/>
  <c r="D42" i="8"/>
  <c r="G313" i="9" s="1"/>
  <c r="E313" i="9" s="1"/>
  <c r="M213" i="9"/>
  <c r="G281" i="9"/>
  <c r="E281" i="9" s="1"/>
  <c r="B281" i="9" s="1"/>
  <c r="G280" i="9"/>
  <c r="E280" i="9" s="1"/>
  <c r="B280" i="9" s="1"/>
  <c r="G279" i="9"/>
  <c r="E279" i="9" s="1"/>
  <c r="B279"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L192" i="9"/>
  <c r="F192" i="9" s="1"/>
  <c r="G191" i="9"/>
  <c r="E191" i="9" s="1"/>
  <c r="B191" i="9" s="1"/>
  <c r="G187" i="9"/>
  <c r="E187" i="9" s="1"/>
  <c r="B187" i="9" s="1"/>
  <c r="G166" i="9"/>
  <c r="H165" i="9"/>
  <c r="G193" i="9"/>
  <c r="E193" i="9" s="1"/>
  <c r="B193" i="9" s="1"/>
  <c r="G192" i="9"/>
  <c r="E192" i="9" s="1"/>
  <c r="G188" i="9"/>
  <c r="E188" i="9" s="1"/>
  <c r="B188" i="9" s="1"/>
  <c r="G165" i="9"/>
  <c r="E165" i="9" s="1"/>
  <c r="B165" i="9" s="1"/>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89" i="9"/>
  <c r="E189" i="9" s="1"/>
  <c r="B189"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L213" i="9"/>
  <c r="F213" i="9" s="1"/>
  <c r="B213" i="9" s="1"/>
  <c r="I10" i="9"/>
  <c r="G167" i="9"/>
  <c r="E167" i="9" s="1"/>
  <c r="B167" i="9" s="1"/>
  <c r="G175" i="9"/>
  <c r="E175" i="9" s="1"/>
  <c r="B175" i="9" s="1"/>
  <c r="G183" i="9"/>
  <c r="E183" i="9" s="1"/>
  <c r="B183" i="9" s="1"/>
  <c r="D87" i="5"/>
  <c r="D176" i="5"/>
  <c r="B25" i="9"/>
  <c r="B29" i="9"/>
  <c r="B33" i="9"/>
  <c r="B41" i="9"/>
  <c r="B49" i="9"/>
  <c r="B57" i="9"/>
  <c r="B65" i="9"/>
  <c r="B73" i="9"/>
  <c r="B81" i="9"/>
  <c r="G173" i="9"/>
  <c r="E173" i="9" s="1"/>
  <c r="B173" i="9" s="1"/>
  <c r="G181" i="9"/>
  <c r="E181" i="9" s="1"/>
  <c r="B181" i="9" s="1"/>
  <c r="F417" i="4"/>
  <c r="E24" i="9"/>
  <c r="B24" i="9" s="1"/>
  <c r="E28" i="9"/>
  <c r="B28" i="9" s="1"/>
  <c r="E32" i="9"/>
  <c r="B32" i="9" s="1"/>
  <c r="B93" i="9"/>
  <c r="G171" i="9"/>
  <c r="E171" i="9" s="1"/>
  <c r="B171" i="9" s="1"/>
  <c r="G179" i="9"/>
  <c r="E179" i="9" s="1"/>
  <c r="B179" i="9" s="1"/>
  <c r="G190" i="9"/>
  <c r="E190" i="9" s="1"/>
  <c r="B190" i="9" s="1"/>
  <c r="B148" i="9"/>
  <c r="B156" i="9"/>
  <c r="E88" i="9"/>
  <c r="B88" i="9" s="1"/>
  <c r="E96" i="9"/>
  <c r="B96" i="9" s="1"/>
  <c r="E100" i="9"/>
  <c r="B100" i="9" s="1"/>
  <c r="E104" i="9"/>
  <c r="B104" i="9" s="1"/>
  <c r="E108" i="9"/>
  <c r="B108" i="9" s="1"/>
  <c r="E112" i="9"/>
  <c r="B112" i="9" s="1"/>
  <c r="E116" i="9"/>
  <c r="B116" i="9" s="1"/>
  <c r="E120" i="9"/>
  <c r="B120" i="9" s="1"/>
  <c r="E124" i="9"/>
  <c r="B124" i="9" s="1"/>
  <c r="E128" i="9"/>
  <c r="B128" i="9" s="1"/>
  <c r="E132" i="9"/>
  <c r="B132" i="9" s="1"/>
  <c r="E138" i="9"/>
  <c r="B138" i="9" s="1"/>
  <c r="E140" i="9"/>
  <c r="B140" i="9" s="1"/>
  <c r="E142" i="9"/>
  <c r="B142" i="9" s="1"/>
  <c r="B214" i="9"/>
  <c r="F220" i="9"/>
  <c r="B220" i="9" s="1"/>
  <c r="F228" i="9"/>
  <c r="B228" i="9" s="1"/>
  <c r="F236" i="9"/>
  <c r="B236" i="9" s="1"/>
  <c r="F244" i="9"/>
  <c r="B244" i="9" s="1"/>
  <c r="F252" i="9"/>
  <c r="B252" i="9" s="1"/>
  <c r="F260" i="9"/>
  <c r="B260" i="9" s="1"/>
  <c r="F268" i="9"/>
  <c r="B268" i="9" s="1"/>
  <c r="B223" i="9"/>
  <c r="B231" i="9"/>
  <c r="B239" i="9"/>
  <c r="B247" i="9"/>
  <c r="B255" i="9"/>
  <c r="B263" i="9"/>
  <c r="B270" i="9"/>
  <c r="B271" i="9"/>
  <c r="F215" i="9"/>
  <c r="B215" i="9" s="1"/>
  <c r="F216" i="9"/>
  <c r="B216" i="9" s="1"/>
  <c r="F224" i="9"/>
  <c r="B224" i="9" s="1"/>
  <c r="F232" i="9"/>
  <c r="B232" i="9" s="1"/>
  <c r="F240" i="9"/>
  <c r="B240" i="9" s="1"/>
  <c r="F248" i="9"/>
  <c r="B248" i="9" s="1"/>
  <c r="F256" i="9"/>
  <c r="B256" i="9" s="1"/>
  <c r="F264" i="9"/>
  <c r="B264" i="9" s="1"/>
  <c r="E237" i="5" l="1"/>
  <c r="H1227" i="1"/>
  <c r="I1440" i="1"/>
  <c r="F238" i="5"/>
  <c r="D1215" i="1"/>
  <c r="I23" i="3"/>
  <c r="D1214" i="1"/>
  <c r="E7" i="5"/>
  <c r="D985" i="1" s="1"/>
  <c r="G637" i="1"/>
  <c r="F643" i="4"/>
  <c r="G206" i="1"/>
  <c r="H206" i="1"/>
  <c r="G173" i="1"/>
  <c r="H173" i="1"/>
  <c r="E151" i="4"/>
  <c r="F151" i="4" s="1"/>
  <c r="H149" i="1"/>
  <c r="G149" i="1"/>
  <c r="B313" i="9"/>
  <c r="H17" i="3"/>
  <c r="D289" i="4"/>
  <c r="C147" i="1"/>
  <c r="F311" i="4"/>
  <c r="C306" i="1"/>
  <c r="E407" i="4"/>
  <c r="D402" i="1" s="1"/>
  <c r="D293" i="1"/>
  <c r="I21" i="3"/>
  <c r="D1046" i="1"/>
  <c r="E166" i="9"/>
  <c r="B166" i="9" s="1"/>
  <c r="I27" i="3"/>
  <c r="D1408" i="1"/>
  <c r="F245" i="5"/>
  <c r="C1222" i="1"/>
  <c r="I22" i="3"/>
  <c r="E175" i="5"/>
  <c r="D1152" i="1" s="1"/>
  <c r="D1153" i="1"/>
  <c r="F146" i="5"/>
  <c r="C1124" i="1"/>
  <c r="F580" i="4"/>
  <c r="C574" i="1"/>
  <c r="E408" i="4"/>
  <c r="D403" i="1" s="1"/>
  <c r="D345" i="1"/>
  <c r="F515" i="4"/>
  <c r="C509" i="1"/>
  <c r="F163" i="4"/>
  <c r="C159" i="1"/>
  <c r="I1443" i="1"/>
  <c r="I1439" i="1"/>
  <c r="B316" i="9"/>
  <c r="E315" i="9"/>
  <c r="I10" i="3" s="1"/>
  <c r="F593" i="4"/>
  <c r="C587" i="1"/>
  <c r="F299" i="4"/>
  <c r="D298" i="4"/>
  <c r="C294" i="1"/>
  <c r="F44" i="4"/>
  <c r="C40" i="1"/>
  <c r="E420" i="4"/>
  <c r="I1471" i="1"/>
  <c r="F12" i="5"/>
  <c r="D7" i="5"/>
  <c r="C990" i="1"/>
  <c r="F351" i="4"/>
  <c r="D350" i="4"/>
  <c r="C346" i="1"/>
  <c r="F363" i="4"/>
  <c r="C358" i="1"/>
  <c r="B192" i="9"/>
  <c r="D141" i="6"/>
  <c r="H24" i="3"/>
  <c r="F5" i="6"/>
  <c r="C1299" i="1"/>
  <c r="E6" i="5"/>
  <c r="F35" i="6"/>
  <c r="H25" i="3"/>
  <c r="C1329" i="1"/>
  <c r="H619" i="1"/>
  <c r="G619" i="1"/>
  <c r="F237" i="5"/>
  <c r="H23" i="3"/>
  <c r="C1214" i="1"/>
  <c r="D420" i="4"/>
  <c r="F421" i="4"/>
  <c r="C415" i="1"/>
  <c r="E6" i="4"/>
  <c r="D3" i="1"/>
  <c r="F78" i="5"/>
  <c r="C1056" i="1"/>
  <c r="I1473" i="1"/>
  <c r="I1462" i="1"/>
  <c r="I1479" i="1"/>
  <c r="I1456" i="1"/>
  <c r="I1477" i="1"/>
  <c r="F87" i="5"/>
  <c r="C1065" i="1"/>
  <c r="K1451" i="9"/>
  <c r="G314" i="9"/>
  <c r="E314" i="9" s="1"/>
  <c r="B314" i="9" s="1"/>
  <c r="I34" i="3"/>
  <c r="C1517" i="1"/>
  <c r="F114" i="6"/>
  <c r="H27" i="3"/>
  <c r="C1408" i="1"/>
  <c r="D175" i="5"/>
  <c r="H22" i="3"/>
  <c r="F176" i="5"/>
  <c r="C1153" i="1"/>
  <c r="F215" i="4"/>
  <c r="C211" i="1"/>
  <c r="I28" i="3"/>
  <c r="D1435" i="1"/>
  <c r="D68" i="5"/>
  <c r="E636" i="4"/>
  <c r="D630" i="1" s="1"/>
  <c r="D522" i="1"/>
  <c r="E21" i="9"/>
  <c r="H19" i="9"/>
  <c r="E19" i="9" s="1"/>
  <c r="B19" i="9" s="1"/>
  <c r="F134" i="5"/>
  <c r="C1112" i="1"/>
  <c r="F567" i="4"/>
  <c r="C561" i="1"/>
  <c r="D528" i="4"/>
  <c r="F50" i="4"/>
  <c r="C46" i="1"/>
  <c r="I1441" i="1"/>
  <c r="D6" i="4"/>
  <c r="F7" i="4"/>
  <c r="C3" i="1"/>
  <c r="F263" i="4"/>
  <c r="C259" i="1"/>
  <c r="I1466" i="1"/>
  <c r="I20" i="3" l="1"/>
  <c r="G1215" i="1"/>
  <c r="H1215" i="1"/>
  <c r="D147" i="1"/>
  <c r="G147" i="1" s="1"/>
  <c r="I17" i="3"/>
  <c r="E289" i="4"/>
  <c r="E290" i="4" s="1"/>
  <c r="D286" i="1" s="1"/>
  <c r="H278" i="9"/>
  <c r="D984" i="1"/>
  <c r="F141" i="6"/>
  <c r="H28" i="3"/>
  <c r="C1435" i="1"/>
  <c r="H990" i="1"/>
  <c r="G990" i="1"/>
  <c r="E635" i="4"/>
  <c r="D629" i="1" s="1"/>
  <c r="D414" i="1"/>
  <c r="D407" i="4"/>
  <c r="F298" i="4"/>
  <c r="C293" i="1"/>
  <c r="G159" i="1"/>
  <c r="H159" i="1"/>
  <c r="H1124" i="1"/>
  <c r="G1124" i="1"/>
  <c r="G415" i="1"/>
  <c r="H415" i="1"/>
  <c r="G358" i="1"/>
  <c r="H358" i="1"/>
  <c r="H294" i="1"/>
  <c r="G294" i="1"/>
  <c r="D413" i="4"/>
  <c r="D291" i="4"/>
  <c r="C285" i="1"/>
  <c r="H561" i="1"/>
  <c r="G561" i="1"/>
  <c r="F68" i="5"/>
  <c r="H21" i="3"/>
  <c r="C1046" i="1"/>
  <c r="F175" i="5"/>
  <c r="C1152" i="1"/>
  <c r="H46" i="1"/>
  <c r="G46" i="1"/>
  <c r="B21" i="9"/>
  <c r="F420" i="4"/>
  <c r="D635" i="4"/>
  <c r="C414" i="1"/>
  <c r="H9" i="3"/>
  <c r="G1299" i="1"/>
  <c r="H1299" i="1"/>
  <c r="G318" i="9"/>
  <c r="E318" i="9" s="1"/>
  <c r="H346" i="1"/>
  <c r="G346" i="1"/>
  <c r="F7" i="5"/>
  <c r="D6" i="5"/>
  <c r="H20" i="3"/>
  <c r="C985" i="1"/>
  <c r="H40" i="1"/>
  <c r="G40" i="1"/>
  <c r="H1222" i="1"/>
  <c r="G1222" i="1"/>
  <c r="H147" i="1"/>
  <c r="H259" i="1"/>
  <c r="G259" i="1"/>
  <c r="D290" i="4"/>
  <c r="D412" i="4"/>
  <c r="F6" i="4"/>
  <c r="H16" i="3"/>
  <c r="C2" i="1"/>
  <c r="D636" i="4"/>
  <c r="F528" i="4"/>
  <c r="C522" i="1"/>
  <c r="H211" i="1"/>
  <c r="G211" i="1"/>
  <c r="G1517" i="1"/>
  <c r="H1517" i="1"/>
  <c r="H11" i="3"/>
  <c r="H1056" i="1"/>
  <c r="G1056" i="1"/>
  <c r="G1329" i="1"/>
  <c r="H1329" i="1"/>
  <c r="G306" i="1"/>
  <c r="H306" i="1"/>
  <c r="H1408" i="1"/>
  <c r="G1408" i="1"/>
  <c r="H1065" i="1"/>
  <c r="G1065" i="1"/>
  <c r="H3" i="1"/>
  <c r="G3" i="1"/>
  <c r="H1153" i="1"/>
  <c r="G1153" i="1"/>
  <c r="H1112" i="1"/>
  <c r="G1112" i="1"/>
  <c r="E412" i="4"/>
  <c r="I16" i="3"/>
  <c r="D2" i="1"/>
  <c r="H1214" i="1"/>
  <c r="G1214" i="1"/>
  <c r="D408" i="4"/>
  <c r="F350" i="4"/>
  <c r="C345" i="1"/>
  <c r="G587" i="1"/>
  <c r="H587" i="1"/>
  <c r="G509" i="1"/>
  <c r="H509" i="1"/>
  <c r="G574" i="1"/>
  <c r="H574" i="1"/>
  <c r="E312" i="9"/>
  <c r="E291" i="4" l="1"/>
  <c r="D287" i="1" s="1"/>
  <c r="D285" i="1"/>
  <c r="G285" i="1" s="1"/>
  <c r="E413" i="4"/>
  <c r="E414" i="4" s="1"/>
  <c r="D409" i="1" s="1"/>
  <c r="F289" i="4"/>
  <c r="F636" i="4"/>
  <c r="C630" i="1"/>
  <c r="D639" i="4"/>
  <c r="F412" i="4"/>
  <c r="D414" i="4"/>
  <c r="C407" i="1"/>
  <c r="H345" i="1"/>
  <c r="G345" i="1"/>
  <c r="E639" i="4"/>
  <c r="D407" i="1"/>
  <c r="H2" i="1"/>
  <c r="G2" i="1"/>
  <c r="F290" i="4"/>
  <c r="C286" i="1"/>
  <c r="G285" i="9"/>
  <c r="E285" i="9" s="1"/>
  <c r="B285" i="9" s="1"/>
  <c r="G278" i="9"/>
  <c r="E278" i="9" s="1"/>
  <c r="F6" i="5"/>
  <c r="C984" i="1"/>
  <c r="E317" i="9"/>
  <c r="B318" i="9"/>
  <c r="H414" i="1"/>
  <c r="G414" i="1"/>
  <c r="C287" i="1"/>
  <c r="H293" i="1"/>
  <c r="G293" i="1"/>
  <c r="N3" i="9"/>
  <c r="I11" i="3"/>
  <c r="H522" i="1"/>
  <c r="G522" i="1"/>
  <c r="F635" i="4"/>
  <c r="C629" i="1"/>
  <c r="H1046" i="1"/>
  <c r="G1046" i="1"/>
  <c r="D640" i="4"/>
  <c r="D415" i="4"/>
  <c r="C408" i="1"/>
  <c r="F408" i="4"/>
  <c r="C403" i="1"/>
  <c r="H985" i="1"/>
  <c r="G985" i="1"/>
  <c r="F407" i="4"/>
  <c r="C402" i="1"/>
  <c r="K3" i="9"/>
  <c r="I9" i="3"/>
  <c r="H1152" i="1"/>
  <c r="G1152" i="1"/>
  <c r="H1435" i="1"/>
  <c r="G1435" i="1"/>
  <c r="H285" i="1" l="1"/>
  <c r="F291" i="4"/>
  <c r="F413" i="4"/>
  <c r="E415" i="4"/>
  <c r="D410" i="1" s="1"/>
  <c r="D408" i="1"/>
  <c r="G408" i="1" s="1"/>
  <c r="E640" i="4"/>
  <c r="E642" i="4" s="1"/>
  <c r="C410" i="1"/>
  <c r="G402" i="1"/>
  <c r="H402" i="1"/>
  <c r="H408" i="1"/>
  <c r="H403" i="1"/>
  <c r="G403" i="1"/>
  <c r="H629" i="1"/>
  <c r="G629" i="1"/>
  <c r="H8" i="3"/>
  <c r="H984" i="1"/>
  <c r="G984" i="1"/>
  <c r="G286" i="1"/>
  <c r="H286" i="1"/>
  <c r="D641" i="4"/>
  <c r="F639" i="4"/>
  <c r="C633" i="1"/>
  <c r="H287" i="1"/>
  <c r="G287" i="1"/>
  <c r="E277" i="9"/>
  <c r="B278" i="9"/>
  <c r="H407" i="1"/>
  <c r="G407" i="1"/>
  <c r="H630" i="1"/>
  <c r="G630" i="1"/>
  <c r="D642" i="4"/>
  <c r="C634" i="1"/>
  <c r="D633" i="1"/>
  <c r="F414" i="4"/>
  <c r="C409" i="1"/>
  <c r="E641" i="4" l="1"/>
  <c r="E645" i="4" s="1"/>
  <c r="D634" i="1"/>
  <c r="H634" i="1" s="1"/>
  <c r="F640" i="4"/>
  <c r="F415" i="4"/>
  <c r="D645" i="4"/>
  <c r="F641" i="4"/>
  <c r="C635" i="1"/>
  <c r="F642" i="4"/>
  <c r="D646" i="4"/>
  <c r="C636" i="1"/>
  <c r="H633" i="1"/>
  <c r="G633" i="1"/>
  <c r="H410" i="1"/>
  <c r="G410" i="1"/>
  <c r="M3" i="9"/>
  <c r="I8" i="3"/>
  <c r="G409" i="1"/>
  <c r="H409" i="1"/>
  <c r="D636" i="1"/>
  <c r="E646" i="4" l="1"/>
  <c r="F646" i="4" s="1"/>
  <c r="G634" i="1"/>
  <c r="D635" i="1"/>
  <c r="H635" i="1" s="1"/>
  <c r="I18" i="3"/>
  <c r="D639" i="1"/>
  <c r="H636" i="1"/>
  <c r="G636" i="1"/>
  <c r="H19" i="3"/>
  <c r="C640" i="1"/>
  <c r="H18" i="3"/>
  <c r="F645" i="4"/>
  <c r="C639" i="1"/>
  <c r="H7" i="3" l="1"/>
  <c r="J3" i="9" s="1"/>
  <c r="D640" i="1"/>
  <c r="G276" i="9"/>
  <c r="E276" i="9" s="1"/>
  <c r="B276" i="9" s="1"/>
  <c r="I19" i="3"/>
  <c r="G635" i="1"/>
  <c r="H640" i="1"/>
  <c r="G640" i="1"/>
  <c r="H639" i="1"/>
  <c r="G639" i="1"/>
  <c r="G274" i="9" l="1"/>
  <c r="L272" i="9"/>
  <c r="H274" i="9"/>
  <c r="M272" i="9"/>
  <c r="G18" i="9"/>
  <c r="H18" i="9"/>
  <c r="G15" i="9"/>
  <c r="J8" i="9"/>
  <c r="H17" i="9"/>
  <c r="L16" i="9"/>
  <c r="K11" i="9"/>
  <c r="I13" i="9"/>
  <c r="J11" i="9"/>
  <c r="K6" i="9"/>
  <c r="K13" i="9"/>
  <c r="I7" i="9"/>
  <c r="J5" i="9"/>
  <c r="K9" i="9"/>
  <c r="J13" i="9"/>
  <c r="I17" i="9"/>
  <c r="M16" i="9"/>
  <c r="H15" i="9"/>
  <c r="J17" i="9"/>
  <c r="K10" i="9"/>
  <c r="I11" i="9"/>
  <c r="J6" i="9"/>
  <c r="K8" i="9"/>
  <c r="K7" i="9"/>
  <c r="I6" i="9"/>
  <c r="G17" i="9"/>
  <c r="I12" i="9"/>
  <c r="J7" i="9"/>
  <c r="G16" i="9"/>
  <c r="L15" i="9"/>
  <c r="H16" i="9"/>
  <c r="I8" i="9"/>
  <c r="J10" i="9"/>
  <c r="K5" i="9"/>
  <c r="I9" i="9"/>
  <c r="J9" i="9"/>
  <c r="M15" i="9"/>
  <c r="I5" i="9"/>
  <c r="J12" i="9"/>
  <c r="K12" i="9"/>
  <c r="E5" i="9" l="1"/>
  <c r="B5" i="9" s="1"/>
  <c r="F15" i="9"/>
  <c r="F16" i="9"/>
  <c r="E8" i="9"/>
  <c r="B8" i="9" s="1"/>
  <c r="E13" i="9"/>
  <c r="B13" i="9" s="1"/>
  <c r="E17" i="9"/>
  <c r="B17" i="9" s="1"/>
  <c r="E11" i="9"/>
  <c r="B11" i="9" s="1"/>
  <c r="E7" i="9"/>
  <c r="B7" i="9" s="1"/>
  <c r="E9" i="9"/>
  <c r="B9" i="9" s="1"/>
  <c r="E12" i="9"/>
  <c r="B12" i="9" s="1"/>
  <c r="E15" i="9"/>
  <c r="F272" i="9"/>
  <c r="E10" i="9"/>
  <c r="B10" i="9" s="1"/>
  <c r="E16" i="9"/>
  <c r="E6" i="9"/>
  <c r="B6" i="9" s="1"/>
  <c r="E18" i="9"/>
  <c r="B18" i="9" s="1"/>
  <c r="E274" i="9"/>
  <c r="B16" i="9" l="1"/>
  <c r="F14" i="9"/>
  <c r="E14" i="9"/>
  <c r="B15" i="9"/>
  <c r="B274" i="9"/>
  <c r="E20" i="9"/>
  <c r="I7" i="3" s="1"/>
  <c r="B272" i="9"/>
  <c r="F20"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<sst xmlns="http://schemas.openxmlformats.org/spreadsheetml/2006/main" count="4374" uniqueCount="3427">
  <si>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</si>
  <si>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</si>
  <si>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</si>
  <si>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</si>
  <si>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</si>
  <si>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</si>
  <si>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</si>
  <si>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</si>
  <si>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</si>
  <si>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</si>
  <si>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</si>
  <si>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</si>
  <si>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</si>
  <si>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</si>
  <si>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</si>
  <si>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</si>
  <si>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</si>
  <si>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</si>
  <si>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</si>
  <si>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</si>
  <si>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</si>
  <si>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</si>
  <si>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</si>
  <si>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</si>
  <si>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</si>
  <si>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</si>
  <si>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</si>
  <si>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</si>
  <si>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</si>
  <si>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</si>
  <si>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</si>
  <si>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KOŠUTICA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</si>
  <si>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</si>
  <si>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</si>
  <si>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</si>
  <si>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</si>
  <si>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</si>
  <si>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</si>
  <si>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</si>
  <si>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</si>
  <si>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</si>
  <si>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</si>
  <si>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</si>
  <si>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</si>
  <si>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</si>
  <si>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</si>
  <si>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</si>
  <si>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</si>
  <si>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</si>
  <si>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27870 - DJEČJI VRTIĆ KOŠUTICA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</si>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</sst>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174133.59999999998</v>
      </c>
      <c r="D2" s="6">
        <f>'PR-RAS'!E6</f>
        <v>257396.95</v>
      </c>
      <c r="E2" s="6">
        <v>0</v>
      </c>
      <c r="F2" s="6">
        <v>0</v>
      </c>
      <c r="G2" s="7">
        <f t="shared" ref="G2:G264" si="0">(B2/1000)*(C2*1+D2*2)</f>
        <v>688.92750000000001</v>
      </c>
      <c r="H2" s="7">
        <f t="shared" ref="H2:H264" si="1">ABS(C2-ROUND(C2,0))+ABS(D2-ROUND(D2,0))</f>
        <v>0.45000000001164153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172.8</v>
      </c>
      <c r="D46" s="1">
        <f>'PR-RAS'!E50</f>
        <v>432</v>
      </c>
      <c r="E46" s="1">
        <v>0</v>
      </c>
      <c r="F46" s="1">
        <v>0</v>
      </c>
      <c r="G46" s="2">
        <f t="shared" si="0"/>
        <v>46.655999999999999</v>
      </c>
      <c r="H46" s="2">
        <f t="shared" si="1"/>
        <v>0.19999999999998863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172.8</v>
      </c>
      <c r="D64" s="1">
        <f>'PR-RAS'!E68</f>
        <v>432</v>
      </c>
      <c r="E64" s="1">
        <v>0</v>
      </c>
      <c r="F64" s="1">
        <v>0</v>
      </c>
      <c r="G64" s="2">
        <f t="shared" si="0"/>
        <v>65.318399999999997</v>
      </c>
      <c r="H64" s="2">
        <f t="shared" si="1"/>
        <v>0.19999999999998863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172.8</v>
      </c>
      <c r="D65" s="1">
        <f>'PR-RAS'!E69</f>
        <v>432</v>
      </c>
      <c r="E65" s="1">
        <v>0</v>
      </c>
      <c r="F65" s="1">
        <v>0</v>
      </c>
      <c r="G65" s="2">
        <f t="shared" si="0"/>
        <v>66.355199999999996</v>
      </c>
      <c r="H65" s="2">
        <f t="shared" si="1"/>
        <v>0.19999999999998863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9.75</v>
      </c>
      <c r="D78" s="1">
        <f>'PR-RAS'!E82</f>
        <v>0</v>
      </c>
      <c r="E78" s="1">
        <v>0</v>
      </c>
      <c r="F78" s="1">
        <v>0</v>
      </c>
      <c r="G78" s="2">
        <f t="shared" si="0"/>
        <v>0.75075000000000003</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9.75</v>
      </c>
      <c r="D87" s="1">
        <f>'PR-RAS'!E91</f>
        <v>0</v>
      </c>
      <c r="E87" s="1">
        <v>0</v>
      </c>
      <c r="F87" s="1">
        <v>0</v>
      </c>
      <c r="G87" s="2">
        <f t="shared" si="0"/>
        <v>0.83849999999999991</v>
      </c>
      <c r="H87" s="2">
        <f t="shared" si="1"/>
        <v>0.25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9.75</v>
      </c>
      <c r="D93" s="1">
        <f>'PR-RAS'!E97</f>
        <v>0</v>
      </c>
      <c r="E93" s="1">
        <v>0</v>
      </c>
      <c r="F93" s="1">
        <v>0</v>
      </c>
      <c r="G93" s="2">
        <f t="shared" si="0"/>
        <v>0.89700000000000002</v>
      </c>
      <c r="H93" s="2">
        <f t="shared" si="1"/>
        <v>0.25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21266.75</v>
      </c>
      <c r="D102" s="1">
        <f>'PR-RAS'!E106</f>
        <v>29067.42</v>
      </c>
      <c r="E102" s="1">
        <v>0</v>
      </c>
      <c r="F102" s="1">
        <v>0</v>
      </c>
      <c r="G102" s="2">
        <f t="shared" si="0"/>
        <v>8019.56059</v>
      </c>
      <c r="H102" s="2">
        <f t="shared" si="1"/>
        <v>0.66999999999825377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21266.75</v>
      </c>
      <c r="D108" s="1">
        <f>'PR-RAS'!E112</f>
        <v>29067.42</v>
      </c>
      <c r="E108" s="1">
        <v>0</v>
      </c>
      <c r="F108" s="1">
        <v>0</v>
      </c>
      <c r="G108" s="2">
        <f t="shared" si="0"/>
        <v>8495.9701299999997</v>
      </c>
      <c r="H108" s="2">
        <f t="shared" si="1"/>
        <v>0.66999999999825377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21266.75</v>
      </c>
      <c r="D113" s="1">
        <f>'PR-RAS'!E117</f>
        <v>29067.42</v>
      </c>
      <c r="E113" s="1">
        <v>0</v>
      </c>
      <c r="F113" s="1">
        <v>0</v>
      </c>
      <c r="G113" s="2">
        <f t="shared" si="0"/>
        <v>8892.978079999999</v>
      </c>
      <c r="H113" s="2">
        <f t="shared" si="1"/>
        <v>0.66999999999825377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152684.29999999999</v>
      </c>
      <c r="D129" s="1">
        <f>'PR-RAS'!E133</f>
        <v>227897.53000000003</v>
      </c>
      <c r="E129" s="1">
        <v>0</v>
      </c>
      <c r="F129" s="1">
        <v>0</v>
      </c>
      <c r="G129" s="2">
        <f t="shared" si="0"/>
        <v>77885.35808000002</v>
      </c>
      <c r="H129" s="2">
        <f t="shared" si="1"/>
        <v>0.76999999996041879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152684.29999999999</v>
      </c>
      <c r="D130" s="1">
        <f>'PR-RAS'!E134</f>
        <v>227897.53000000003</v>
      </c>
      <c r="E130" s="1">
        <v>0</v>
      </c>
      <c r="F130" s="1">
        <v>0</v>
      </c>
      <c r="G130" s="2">
        <f t="shared" si="0"/>
        <v>78493.837440000018</v>
      </c>
      <c r="H130" s="2">
        <f t="shared" si="1"/>
        <v>0.76999999996041879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149430.43</v>
      </c>
      <c r="D131" s="1">
        <f>'PR-RAS'!E135</f>
        <v>225905.89</v>
      </c>
      <c r="E131" s="1">
        <v>0</v>
      </c>
      <c r="F131" s="1">
        <v>0</v>
      </c>
      <c r="G131" s="2">
        <f t="shared" si="0"/>
        <v>78161.487299999993</v>
      </c>
      <c r="H131" s="2">
        <f t="shared" si="1"/>
        <v>0.53999999997904524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3253.87</v>
      </c>
      <c r="D132" s="1">
        <f>'PR-RAS'!E136</f>
        <v>1991.64</v>
      </c>
      <c r="E132" s="1">
        <v>0</v>
      </c>
      <c r="F132" s="1">
        <v>0</v>
      </c>
      <c r="G132" s="2">
        <f t="shared" si="0"/>
        <v>948.06664999999998</v>
      </c>
      <c r="H132" s="2">
        <f t="shared" si="1"/>
        <v>0.49000000000000909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182349.44999999998</v>
      </c>
      <c r="D147" s="1">
        <f>'PR-RAS'!E151</f>
        <v>254380.05000000002</v>
      </c>
      <c r="E147" s="1">
        <v>0</v>
      </c>
      <c r="F147" s="1">
        <v>0</v>
      </c>
      <c r="G147" s="2">
        <f t="shared" si="0"/>
        <v>100901.99430000001</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140157.65999999997</v>
      </c>
      <c r="D148" s="1">
        <f>'PR-RAS'!E152</f>
        <v>206958.54</v>
      </c>
      <c r="E148" s="1">
        <v>0</v>
      </c>
      <c r="F148" s="1">
        <v>0</v>
      </c>
      <c r="G148" s="2">
        <f t="shared" si="0"/>
        <v>81448.986779999992</v>
      </c>
      <c r="H148" s="2">
        <f t="shared" si="1"/>
        <v>0.8000000000174623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113853.68</v>
      </c>
      <c r="D149" s="1">
        <f>'PR-RAS'!E153</f>
        <v>168877.21</v>
      </c>
      <c r="E149" s="1">
        <v>0</v>
      </c>
      <c r="F149" s="1">
        <v>0</v>
      </c>
      <c r="G149" s="2">
        <f t="shared" si="0"/>
        <v>66837.998799999987</v>
      </c>
      <c r="H149" s="2">
        <f t="shared" si="1"/>
        <v>0.52999999999883585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113853.68</v>
      </c>
      <c r="D150" s="1">
        <f>'PR-RAS'!E154</f>
        <v>168877.21</v>
      </c>
      <c r="E150" s="1">
        <v>0</v>
      </c>
      <c r="F150" s="1">
        <v>0</v>
      </c>
      <c r="G150" s="2">
        <f t="shared" si="0"/>
        <v>67289.606899999999</v>
      </c>
      <c r="H150" s="2">
        <f t="shared" si="1"/>
        <v>0.52999999999883585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7517.79</v>
      </c>
      <c r="D154" s="1">
        <f>'PR-RAS'!E158</f>
        <v>10216.57</v>
      </c>
      <c r="E154" s="1">
        <v>0</v>
      </c>
      <c r="F154" s="1">
        <v>0</v>
      </c>
      <c r="G154" s="2">
        <f t="shared" si="0"/>
        <v>4276.4922900000001</v>
      </c>
      <c r="H154" s="2">
        <f t="shared" si="1"/>
        <v>0.64000000000032742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18786.189999999999</v>
      </c>
      <c r="D155" s="1">
        <f>'PR-RAS'!E159</f>
        <v>27864.76</v>
      </c>
      <c r="E155" s="1">
        <v>0</v>
      </c>
      <c r="F155" s="1">
        <v>0</v>
      </c>
      <c r="G155" s="2">
        <f t="shared" si="0"/>
        <v>11475.419339999999</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18786.189999999999</v>
      </c>
      <c r="D157" s="1">
        <f>'PR-RAS'!E161</f>
        <v>27864.76</v>
      </c>
      <c r="E157" s="1">
        <v>0</v>
      </c>
      <c r="F157" s="1">
        <v>0</v>
      </c>
      <c r="G157" s="2">
        <f t="shared" si="0"/>
        <v>11624.450759999998</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41405.51</v>
      </c>
      <c r="D159" s="1">
        <f>'PR-RAS'!E163</f>
        <v>46566.879999999997</v>
      </c>
      <c r="E159" s="1">
        <v>0</v>
      </c>
      <c r="F159" s="1">
        <v>0</v>
      </c>
      <c r="G159" s="2">
        <f t="shared" si="0"/>
        <v>21257.204659999999</v>
      </c>
      <c r="H159" s="2">
        <f t="shared" si="1"/>
        <v>0.61000000000058208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7165.19</v>
      </c>
      <c r="D160" s="1">
        <f>'PR-RAS'!E164</f>
        <v>8317.2199999999993</v>
      </c>
      <c r="E160" s="1">
        <v>0</v>
      </c>
      <c r="F160" s="1">
        <v>0</v>
      </c>
      <c r="G160" s="2">
        <f t="shared" si="0"/>
        <v>3784.1411699999994</v>
      </c>
      <c r="H160" s="2">
        <f t="shared" si="1"/>
        <v>0.40999999999894499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76.48</v>
      </c>
      <c r="D161" s="1">
        <f>'PR-RAS'!E165</f>
        <v>896.08</v>
      </c>
      <c r="E161" s="1">
        <v>0</v>
      </c>
      <c r="F161" s="1">
        <v>0</v>
      </c>
      <c r="G161" s="2">
        <f t="shared" si="0"/>
        <v>298.98240000000004</v>
      </c>
      <c r="H161" s="2">
        <f t="shared" si="1"/>
        <v>0.56000000000004491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6658.63</v>
      </c>
      <c r="D162" s="1">
        <f>'PR-RAS'!E166</f>
        <v>6505.37</v>
      </c>
      <c r="E162" s="1">
        <v>0</v>
      </c>
      <c r="F162" s="1">
        <v>0</v>
      </c>
      <c r="G162" s="2">
        <f t="shared" si="0"/>
        <v>3166.7685699999997</v>
      </c>
      <c r="H162" s="2">
        <f t="shared" si="1"/>
        <v>0.73999999999978172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292.39999999999998</v>
      </c>
      <c r="D163" s="1">
        <f>'PR-RAS'!E167</f>
        <v>441.47</v>
      </c>
      <c r="E163" s="1">
        <v>0</v>
      </c>
      <c r="F163" s="1">
        <v>0</v>
      </c>
      <c r="G163" s="2">
        <f t="shared" si="0"/>
        <v>190.40508000000003</v>
      </c>
      <c r="H163" s="2">
        <f t="shared" si="1"/>
        <v>0.87000000000000455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137.68</v>
      </c>
      <c r="D164" s="1">
        <f>'PR-RAS'!E168</f>
        <v>474.3</v>
      </c>
      <c r="E164" s="1">
        <v>0</v>
      </c>
      <c r="F164" s="1">
        <v>0</v>
      </c>
      <c r="G164" s="2">
        <f t="shared" si="0"/>
        <v>177.06363999999999</v>
      </c>
      <c r="H164" s="2">
        <f t="shared" si="1"/>
        <v>0.62000000000000455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24661.43</v>
      </c>
      <c r="D165" s="1">
        <f>'PR-RAS'!E169</f>
        <v>28788.869999999995</v>
      </c>
      <c r="E165" s="1">
        <v>0</v>
      </c>
      <c r="F165" s="1">
        <v>0</v>
      </c>
      <c r="G165" s="2">
        <f t="shared" si="0"/>
        <v>13487.223879999998</v>
      </c>
      <c r="H165" s="2">
        <f t="shared" si="1"/>
        <v>0.56000000000494765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3501.59</v>
      </c>
      <c r="D166" s="1">
        <f>'PR-RAS'!E170</f>
        <v>2966.04</v>
      </c>
      <c r="E166" s="1">
        <v>0</v>
      </c>
      <c r="F166" s="1">
        <v>0</v>
      </c>
      <c r="G166" s="2">
        <f t="shared" si="0"/>
        <v>1556.55555</v>
      </c>
      <c r="H166" s="2">
        <f t="shared" si="1"/>
        <v>0.4499999999998181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13422.66</v>
      </c>
      <c r="D167" s="1">
        <f>'PR-RAS'!E171</f>
        <v>16357.12</v>
      </c>
      <c r="E167" s="1">
        <v>0</v>
      </c>
      <c r="F167" s="1">
        <v>0</v>
      </c>
      <c r="G167" s="2">
        <f t="shared" si="0"/>
        <v>7658.7254000000003</v>
      </c>
      <c r="H167" s="2">
        <f t="shared" si="1"/>
        <v>0.46000000000094587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6677.21</v>
      </c>
      <c r="D168" s="1">
        <f>'PR-RAS'!E172</f>
        <v>4880.33</v>
      </c>
      <c r="E168" s="1">
        <v>0</v>
      </c>
      <c r="F168" s="1">
        <v>0</v>
      </c>
      <c r="G168" s="2">
        <f t="shared" si="0"/>
        <v>2745.1242900000002</v>
      </c>
      <c r="H168" s="2">
        <f t="shared" si="1"/>
        <v>0.53999999999996362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494.59</v>
      </c>
      <c r="D169" s="1">
        <f>'PR-RAS'!E173</f>
        <v>1177.0999999999999</v>
      </c>
      <c r="E169" s="1">
        <v>0</v>
      </c>
      <c r="F169" s="1">
        <v>0</v>
      </c>
      <c r="G169" s="2">
        <f t="shared" si="0"/>
        <v>478.59672</v>
      </c>
      <c r="H169" s="2">
        <f t="shared" si="1"/>
        <v>0.50999999999993406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565.38</v>
      </c>
      <c r="D170" s="1">
        <f>'PR-RAS'!E174</f>
        <v>2643.91</v>
      </c>
      <c r="E170" s="1">
        <v>0</v>
      </c>
      <c r="F170" s="1">
        <v>0</v>
      </c>
      <c r="G170" s="2">
        <f t="shared" si="0"/>
        <v>989.19080000000008</v>
      </c>
      <c r="H170" s="2">
        <f t="shared" si="1"/>
        <v>0.47000000000014097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764.37</v>
      </c>
      <c r="E172" s="1">
        <v>0</v>
      </c>
      <c r="F172" s="1">
        <v>0</v>
      </c>
      <c r="G172" s="2">
        <f t="shared" si="0"/>
        <v>261.41454000000004</v>
      </c>
      <c r="H172" s="2">
        <f t="shared" si="1"/>
        <v>0.37000000000000455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6327.0300000000007</v>
      </c>
      <c r="D173" s="1">
        <f>'PR-RAS'!E177</f>
        <v>7479.8600000000006</v>
      </c>
      <c r="E173" s="1">
        <v>0</v>
      </c>
      <c r="F173" s="1">
        <v>0</v>
      </c>
      <c r="G173" s="2">
        <f t="shared" si="0"/>
        <v>3661.3209999999999</v>
      </c>
      <c r="H173" s="2">
        <f t="shared" si="1"/>
        <v>0.17000000000007276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453.65</v>
      </c>
      <c r="D174" s="1">
        <f>'PR-RAS'!E178</f>
        <v>647.70000000000005</v>
      </c>
      <c r="E174" s="1">
        <v>0</v>
      </c>
      <c r="F174" s="1">
        <v>0</v>
      </c>
      <c r="G174" s="2">
        <f t="shared" si="0"/>
        <v>302.58564999999999</v>
      </c>
      <c r="H174" s="2">
        <f t="shared" si="1"/>
        <v>0.64999999999997726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1034.04</v>
      </c>
      <c r="D175" s="1">
        <f>'PR-RAS'!E179</f>
        <v>829.21</v>
      </c>
      <c r="E175" s="1">
        <v>0</v>
      </c>
      <c r="F175" s="1">
        <v>0</v>
      </c>
      <c r="G175" s="2">
        <f t="shared" si="0"/>
        <v>468.48803999999996</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2548.0300000000002</v>
      </c>
      <c r="D177" s="1">
        <f>'PR-RAS'!E181</f>
        <v>2979.82</v>
      </c>
      <c r="E177" s="1">
        <v>0</v>
      </c>
      <c r="F177" s="1">
        <v>0</v>
      </c>
      <c r="G177" s="2">
        <f t="shared" si="0"/>
        <v>1497.3499199999999</v>
      </c>
      <c r="H177" s="2">
        <f t="shared" si="1"/>
        <v>0.21000000000003638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1045.8</v>
      </c>
      <c r="D179" s="1">
        <f>'PR-RAS'!E183</f>
        <v>1456.47</v>
      </c>
      <c r="E179" s="1">
        <v>0</v>
      </c>
      <c r="F179" s="1">
        <v>0</v>
      </c>
      <c r="G179" s="2">
        <f t="shared" si="0"/>
        <v>704.65571999999997</v>
      </c>
      <c r="H179" s="2">
        <f t="shared" si="1"/>
        <v>0.67000000000007276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648</v>
      </c>
      <c r="D180" s="1">
        <f>'PR-RAS'!E184</f>
        <v>881.13</v>
      </c>
      <c r="E180" s="1">
        <v>0</v>
      </c>
      <c r="F180" s="1">
        <v>0</v>
      </c>
      <c r="G180" s="2">
        <f t="shared" si="0"/>
        <v>431.43654000000004</v>
      </c>
      <c r="H180" s="2">
        <f t="shared" si="1"/>
        <v>0.12999999999999545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597.51</v>
      </c>
      <c r="D181" s="1">
        <f>'PR-RAS'!E185</f>
        <v>667.9</v>
      </c>
      <c r="E181" s="1">
        <v>0</v>
      </c>
      <c r="F181" s="1">
        <v>0</v>
      </c>
      <c r="G181" s="2">
        <f t="shared" si="0"/>
        <v>347.99579999999997</v>
      </c>
      <c r="H181" s="2">
        <f t="shared" si="1"/>
        <v>0.59000000000003183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17.63</v>
      </c>
      <c r="E182" s="1">
        <v>0</v>
      </c>
      <c r="F182" s="1">
        <v>0</v>
      </c>
      <c r="G182" s="2">
        <f t="shared" si="0"/>
        <v>6.3820599999999992</v>
      </c>
      <c r="H182" s="2">
        <f t="shared" si="1"/>
        <v>0.37000000000000099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3251.86</v>
      </c>
      <c r="D184" s="1">
        <f>'PR-RAS'!E188</f>
        <v>1980.93</v>
      </c>
      <c r="E184" s="1">
        <v>0</v>
      </c>
      <c r="F184" s="1">
        <v>0</v>
      </c>
      <c r="G184" s="2">
        <f t="shared" si="0"/>
        <v>1320.11076</v>
      </c>
      <c r="H184" s="2">
        <f t="shared" si="1"/>
        <v>0.20999999999980901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1676.98</v>
      </c>
      <c r="D185" s="1">
        <f>'PR-RAS'!E189</f>
        <v>1530.22</v>
      </c>
      <c r="E185" s="1">
        <v>0</v>
      </c>
      <c r="F185" s="1">
        <v>0</v>
      </c>
      <c r="G185" s="2">
        <f t="shared" si="0"/>
        <v>871.68528000000003</v>
      </c>
      <c r="H185" s="2">
        <f t="shared" si="1"/>
        <v>0.24000000000000909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1434.17</v>
      </c>
      <c r="D187" s="1">
        <f>'PR-RAS'!E191</f>
        <v>310</v>
      </c>
      <c r="E187" s="1">
        <v>0</v>
      </c>
      <c r="F187" s="1">
        <v>0</v>
      </c>
      <c r="G187" s="2">
        <f t="shared" si="0"/>
        <v>382.07562000000001</v>
      </c>
      <c r="H187" s="2">
        <f t="shared" si="1"/>
        <v>0.17000000000007276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13.27</v>
      </c>
      <c r="E188" s="1">
        <v>0</v>
      </c>
      <c r="F188" s="1">
        <v>0</v>
      </c>
      <c r="G188" s="2">
        <f t="shared" si="0"/>
        <v>7.4444700000000008</v>
      </c>
      <c r="H188" s="2">
        <f t="shared" si="1"/>
        <v>0.53999999999999915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127.44</v>
      </c>
      <c r="D189" s="1">
        <f>'PR-RAS'!E193</f>
        <v>127.44</v>
      </c>
      <c r="E189" s="1">
        <v>0</v>
      </c>
      <c r="F189" s="1">
        <v>0</v>
      </c>
      <c r="G189" s="2">
        <f t="shared" si="0"/>
        <v>71.876159999999999</v>
      </c>
      <c r="H189" s="2">
        <f t="shared" si="1"/>
        <v>0.87999999999999545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786.28</v>
      </c>
      <c r="D192" s="1">
        <f>'PR-RAS'!E196</f>
        <v>854.63</v>
      </c>
      <c r="E192" s="1">
        <v>0</v>
      </c>
      <c r="F192" s="1">
        <v>0</v>
      </c>
      <c r="G192" s="2">
        <f t="shared" si="0"/>
        <v>476.64814000000001</v>
      </c>
      <c r="H192" s="2">
        <f t="shared" si="1"/>
        <v>0.64999999999997726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786.28</v>
      </c>
      <c r="D206" s="1">
        <f>'PR-RAS'!E210</f>
        <v>854.63</v>
      </c>
      <c r="E206" s="1">
        <v>0</v>
      </c>
      <c r="F206" s="1">
        <v>0</v>
      </c>
      <c r="G206" s="2">
        <f t="shared" si="0"/>
        <v>511.58569999999997</v>
      </c>
      <c r="H206" s="2">
        <f t="shared" si="1"/>
        <v>0.64999999999997726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773.27</v>
      </c>
      <c r="D207" s="1">
        <f>'PR-RAS'!E211</f>
        <v>854.63</v>
      </c>
      <c r="E207" s="1">
        <v>0</v>
      </c>
      <c r="F207" s="1">
        <v>0</v>
      </c>
      <c r="G207" s="2">
        <f t="shared" si="0"/>
        <v>511.4011799999999</v>
      </c>
      <c r="H207" s="2">
        <f t="shared" si="1"/>
        <v>0.63999999999998636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13.01</v>
      </c>
      <c r="D209" s="1">
        <f>'PR-RAS'!E213</f>
        <v>0</v>
      </c>
      <c r="E209" s="1">
        <v>0</v>
      </c>
      <c r="F209" s="1">
        <v>0</v>
      </c>
      <c r="G209" s="2">
        <f t="shared" si="0"/>
        <v>2.70608</v>
      </c>
      <c r="H209" s="2">
        <f t="shared" si="1"/>
        <v>9.9999999999997868E-3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182349.44999999998</v>
      </c>
      <c r="D285" s="1">
        <f>'PR-RAS'!E289</f>
        <v>254380.05000000002</v>
      </c>
      <c r="E285" s="1">
        <v>0</v>
      </c>
      <c r="F285" s="1">
        <v>0</v>
      </c>
      <c r="G285" s="2">
        <f t="shared" si="8"/>
        <v>196275.1122</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3016.8999999999942</v>
      </c>
      <c r="E286" s="1">
        <v>0</v>
      </c>
      <c r="F286" s="1">
        <v>0</v>
      </c>
      <c r="G286" s="2">
        <f t="shared" si="8"/>
        <v>1719.6329999999966</v>
      </c>
      <c r="H286" s="2">
        <f t="shared" si="9"/>
        <v>0.10000000000582077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8215.8500000000058</v>
      </c>
      <c r="D287" s="1">
        <f>'PR-RAS'!E291</f>
        <v>0</v>
      </c>
      <c r="E287" s="1">
        <v>0</v>
      </c>
      <c r="F287" s="1">
        <v>0</v>
      </c>
      <c r="G287" s="2">
        <f t="shared" si="8"/>
        <v>2349.7331000000013</v>
      </c>
      <c r="H287" s="2">
        <f t="shared" si="9"/>
        <v>0.14999999999417923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7450.76</v>
      </c>
      <c r="D288" s="1">
        <f>'PR-RAS'!E292</f>
        <v>0</v>
      </c>
      <c r="E288" s="1">
        <v>0</v>
      </c>
      <c r="F288" s="1">
        <v>0</v>
      </c>
      <c r="G288" s="2">
        <f t="shared" si="8"/>
        <v>2138.3681200000001</v>
      </c>
      <c r="H288" s="2">
        <f t="shared" si="9"/>
        <v>0.23999999999978172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3170.66</v>
      </c>
      <c r="E289" s="1">
        <v>0</v>
      </c>
      <c r="F289" s="1">
        <v>0</v>
      </c>
      <c r="G289" s="2">
        <f t="shared" si="8"/>
        <v>1826.3001599999998</v>
      </c>
      <c r="H289" s="2">
        <f t="shared" si="9"/>
        <v>0.34000000000014552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2869.31</v>
      </c>
      <c r="D290" s="1">
        <f>'PR-RAS'!E294</f>
        <v>4014.69</v>
      </c>
      <c r="E290" s="1">
        <v>0</v>
      </c>
      <c r="F290" s="1">
        <v>0</v>
      </c>
      <c r="G290" s="2">
        <f t="shared" si="8"/>
        <v>3149.7214100000001</v>
      </c>
      <c r="H290" s="2">
        <f t="shared" si="9"/>
        <v>0.61999999999989086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3253.87</v>
      </c>
      <c r="D345" s="1">
        <f>'PR-RAS'!E350</f>
        <v>3973.12</v>
      </c>
      <c r="E345" s="1">
        <v>0</v>
      </c>
      <c r="F345" s="1">
        <v>0</v>
      </c>
      <c r="G345" s="2">
        <f t="shared" si="8"/>
        <v>3852.8378399999997</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3253.87</v>
      </c>
      <c r="D358" s="1">
        <f>'PR-RAS'!E363</f>
        <v>3973.12</v>
      </c>
      <c r="E358" s="1">
        <v>0</v>
      </c>
      <c r="F358" s="1">
        <v>0</v>
      </c>
      <c r="G358" s="2">
        <f t="shared" si="8"/>
        <v>3998.4392699999999</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3253.87</v>
      </c>
      <c r="D364" s="1">
        <f>'PR-RAS'!E369</f>
        <v>3973.12</v>
      </c>
      <c r="E364" s="1">
        <v>0</v>
      </c>
      <c r="F364" s="1">
        <v>0</v>
      </c>
      <c r="G364" s="2">
        <f t="shared" si="8"/>
        <v>4065.6399300000003</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1608.75</v>
      </c>
      <c r="D365" s="1">
        <f>'PR-RAS'!E370</f>
        <v>2961.48</v>
      </c>
      <c r="E365" s="1">
        <v>0</v>
      </c>
      <c r="F365" s="1">
        <v>0</v>
      </c>
      <c r="G365" s="2">
        <f t="shared" si="8"/>
        <v>2741.5424399999997</v>
      </c>
      <c r="H365" s="2">
        <f t="shared" si="9"/>
        <v>0.73000000000001819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1645.12</v>
      </c>
      <c r="D371" s="1">
        <f>'PR-RAS'!E376</f>
        <v>1011.64</v>
      </c>
      <c r="E371" s="1">
        <v>0</v>
      </c>
      <c r="F371" s="1">
        <v>0</v>
      </c>
      <c r="G371" s="2">
        <f t="shared" si="8"/>
        <v>1357.3079999999998</v>
      </c>
      <c r="H371" s="2">
        <f t="shared" si="9"/>
        <v>0.4799999999999045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3253.87</v>
      </c>
      <c r="D403" s="1">
        <f>'PR-RAS'!E408</f>
        <v>3973.12</v>
      </c>
      <c r="E403" s="1">
        <v>0</v>
      </c>
      <c r="F403" s="1">
        <v>0</v>
      </c>
      <c r="G403" s="2">
        <f t="shared" si="8"/>
        <v>4502.4442200000003</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848.3</v>
      </c>
      <c r="E405" s="1">
        <v>0</v>
      </c>
      <c r="F405" s="1">
        <v>0</v>
      </c>
      <c r="G405" s="2">
        <f t="shared" si="8"/>
        <v>685.42640000000006</v>
      </c>
      <c r="H405" s="2">
        <f t="shared" si="9"/>
        <v>0.29999999999995453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174133.59999999998</v>
      </c>
      <c r="D407" s="1">
        <f>'PR-RAS'!E412</f>
        <v>257396.95</v>
      </c>
      <c r="E407" s="1">
        <v>0</v>
      </c>
      <c r="F407" s="1">
        <v>0</v>
      </c>
      <c r="G407" s="2">
        <f t="shared" si="8"/>
        <v>279704.565</v>
      </c>
      <c r="H407" s="2">
        <f t="shared" si="9"/>
        <v>0.45000000001164153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185603.31999999998</v>
      </c>
      <c r="D408" s="1">
        <f>'PR-RAS'!E413</f>
        <v>258353.17</v>
      </c>
      <c r="E408" s="1">
        <v>0</v>
      </c>
      <c r="F408" s="1">
        <v>0</v>
      </c>
      <c r="G408" s="2">
        <f t="shared" si="8"/>
        <v>285840.03161999997</v>
      </c>
      <c r="H408" s="2">
        <f t="shared" si="9"/>
        <v>0.48999999999068677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11469.720000000001</v>
      </c>
      <c r="D410" s="1">
        <f>'PR-RAS'!E415</f>
        <v>956.22000000000116</v>
      </c>
      <c r="E410" s="1">
        <v>0</v>
      </c>
      <c r="F410" s="1">
        <v>0</v>
      </c>
      <c r="G410" s="2">
        <f t="shared" si="8"/>
        <v>5473.3034400000015</v>
      </c>
      <c r="H410" s="2">
        <f t="shared" si="9"/>
        <v>0.5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7450.76</v>
      </c>
      <c r="D411" s="1">
        <f>'PR-RAS'!E416</f>
        <v>0</v>
      </c>
      <c r="E411" s="1">
        <v>0</v>
      </c>
      <c r="F411" s="1">
        <v>0</v>
      </c>
      <c r="G411" s="2">
        <f t="shared" si="8"/>
        <v>3054.8116</v>
      </c>
      <c r="H411" s="2">
        <f t="shared" si="9"/>
        <v>0.23999999999978172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4018.96</v>
      </c>
      <c r="E412" s="1">
        <v>0</v>
      </c>
      <c r="F412" s="1">
        <v>0</v>
      </c>
      <c r="G412" s="2">
        <f t="shared" si="8"/>
        <v>3303.5851199999997</v>
      </c>
      <c r="H412" s="2">
        <f t="shared" si="9"/>
        <v>3.999999999996362E-2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2869.31</v>
      </c>
      <c r="D413" s="1">
        <f>'PR-RAS'!E418</f>
        <v>4014.69</v>
      </c>
      <c r="E413" s="1">
        <v>0</v>
      </c>
      <c r="F413" s="1">
        <v>0</v>
      </c>
      <c r="G413" s="2">
        <f t="shared" si="8"/>
        <v>4490.2602799999995</v>
      </c>
      <c r="H413" s="2">
        <f t="shared" si="9"/>
        <v>0.61999999999989086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174133.59999999998</v>
      </c>
      <c r="D633" s="1">
        <f>'PR-RAS'!E639</f>
        <v>257396.95</v>
      </c>
      <c r="E633" s="1">
        <v>0</v>
      </c>
      <c r="F633" s="1">
        <v>0</v>
      </c>
      <c r="G633" s="2">
        <f t="shared" si="10"/>
        <v>435402.18</v>
      </c>
      <c r="H633" s="2">
        <f t="shared" si="11"/>
        <v>0.45000000001164153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185603.31999999998</v>
      </c>
      <c r="D634" s="1">
        <f>'PR-RAS'!E640</f>
        <v>258353.17</v>
      </c>
      <c r="E634" s="1">
        <v>0</v>
      </c>
      <c r="F634" s="1">
        <v>0</v>
      </c>
      <c r="G634" s="2">
        <f t="shared" si="10"/>
        <v>444562.01478000003</v>
      </c>
      <c r="H634" s="2">
        <f t="shared" si="11"/>
        <v>0.48999999999068677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11469.720000000001</v>
      </c>
      <c r="D636" s="1">
        <f>'PR-RAS'!E642</f>
        <v>956.22000000000116</v>
      </c>
      <c r="E636" s="1">
        <v>0</v>
      </c>
      <c r="F636" s="1">
        <v>0</v>
      </c>
      <c r="G636" s="2">
        <f t="shared" si="10"/>
        <v>8497.6716000000015</v>
      </c>
      <c r="H636" s="2">
        <f t="shared" si="11"/>
        <v>0.5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7450.76</v>
      </c>
      <c r="D637" s="1">
        <f>'PR-RAS'!E643</f>
        <v>0</v>
      </c>
      <c r="E637" s="1">
        <v>0</v>
      </c>
      <c r="F637" s="1">
        <v>0</v>
      </c>
      <c r="G637" s="2">
        <f t="shared" si="10"/>
        <v>4738.68336</v>
      </c>
      <c r="H637" s="2">
        <f t="shared" si="11"/>
        <v>0.23999999999978172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4018.96</v>
      </c>
      <c r="E638" s="1">
        <v>0</v>
      </c>
      <c r="F638" s="1">
        <v>0</v>
      </c>
      <c r="G638" s="2">
        <f t="shared" si="10"/>
        <v>5120.1550400000006</v>
      </c>
      <c r="H638" s="2">
        <f t="shared" si="11"/>
        <v>3.999999999996362E-2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4018.9600000000009</v>
      </c>
      <c r="D640" s="1">
        <f>'PR-RAS'!E646</f>
        <v>4975.1800000000012</v>
      </c>
      <c r="E640" s="1">
        <v>0</v>
      </c>
      <c r="F640" s="1">
        <v>0</v>
      </c>
      <c r="G640" s="2">
        <f t="shared" si="10"/>
        <v>8926.3954800000029</v>
      </c>
      <c r="H640" s="2">
        <f t="shared" si="11"/>
        <v>0.22000000000025466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19490.32</v>
      </c>
      <c r="D642" s="1">
        <f>'PR-RAS'!E649</f>
        <v>12147.87</v>
      </c>
      <c r="E642" s="1">
        <v>0</v>
      </c>
      <c r="F642" s="1">
        <v>0</v>
      </c>
      <c r="G642" s="2">
        <f t="shared" si="10"/>
        <v>28066.864460000001</v>
      </c>
      <c r="H642" s="2">
        <f t="shared" si="11"/>
        <v>0.44999999999890861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179463.01</v>
      </c>
      <c r="D643" s="1">
        <f>'PR-RAS'!E650</f>
        <v>246196.75</v>
      </c>
      <c r="E643" s="1">
        <v>0</v>
      </c>
      <c r="F643" s="1">
        <v>0</v>
      </c>
      <c r="G643" s="2">
        <f t="shared" si="10"/>
        <v>431331.87942000001</v>
      </c>
      <c r="H643" s="2">
        <f t="shared" si="1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186805.46</v>
      </c>
      <c r="D644" s="1">
        <f>'PR-RAS'!E651</f>
        <v>240621.19</v>
      </c>
      <c r="E644" s="1">
        <v>0</v>
      </c>
      <c r="F644" s="1">
        <v>0</v>
      </c>
      <c r="G644" s="2">
        <f t="shared" si="10"/>
        <v>429554.76111999998</v>
      </c>
      <c r="H644" s="2">
        <f t="shared" si="11"/>
        <v>0.64999999999417923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12147.870000000024</v>
      </c>
      <c r="D645" s="1">
        <f>'PR-RAS'!E652</f>
        <v>17723.429999999993</v>
      </c>
      <c r="E645" s="1">
        <v>0</v>
      </c>
      <c r="F645" s="1">
        <v>0</v>
      </c>
      <c r="G645" s="2">
        <f t="shared" si="10"/>
        <v>30651.006120000009</v>
      </c>
      <c r="H645" s="2">
        <f t="shared" si="11"/>
        <v>0.55999999996856786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v>
      </c>
      <c r="D647" s="1">
        <f>'PR-RAS'!E654</f>
        <v>14</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11</v>
      </c>
      <c r="E649" s="1">
        <v>0</v>
      </c>
      <c r="F649" s="1">
        <v>0</v>
      </c>
      <c r="G649" s="2">
        <f t="shared" si="10"/>
        <v>20.088000000000001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172.8</v>
      </c>
      <c r="D668" s="1">
        <f>'PR-RAS'!E675</f>
        <v>432</v>
      </c>
      <c r="E668" s="1">
        <v>0</v>
      </c>
      <c r="F668" s="1">
        <v>0</v>
      </c>
      <c r="G668" s="2">
        <f t="shared" si="10"/>
        <v>691.54560000000004</v>
      </c>
      <c r="H668" s="2">
        <f t="shared" si="11"/>
        <v>0.19999999999998863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21266.75</v>
      </c>
      <c r="D703" s="1">
        <f>'PR-RAS'!E710</f>
        <v>29067.42</v>
      </c>
      <c r="E703" s="1">
        <v>0</v>
      </c>
      <c r="F703" s="1">
        <v>0</v>
      </c>
      <c r="G703" s="2">
        <f t="shared" si="10"/>
        <v>55739.916179999993</v>
      </c>
      <c r="H703" s="2">
        <f t="shared" si="11"/>
        <v>0.66999999999825377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800</v>
      </c>
      <c r="E710" s="1">
        <v>0</v>
      </c>
      <c r="F710" s="1">
        <v>0</v>
      </c>
      <c r="G710" s="2">
        <f t="shared" si="10"/>
        <v>1369.65329</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6658.63</v>
      </c>
      <c r="D711" s="1">
        <f>'PR-RAS'!E718</f>
        <v>6505.37</v>
      </c>
      <c r="E711" s="1">
        <v>0</v>
      </c>
      <c r="F711" s="1">
        <v>0</v>
      </c>
      <c r="G711" s="2">
        <f t="shared" si="10"/>
        <v>13965.252699999999</v>
      </c>
      <c r="H711" s="2">
        <f t="shared" si="11"/>
        <v>0.73999999999978172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331.51</v>
      </c>
      <c r="E713" s="1">
        <v>0</v>
      </c>
      <c r="F713" s="1">
        <v>0</v>
      </c>
      <c r="G713" s="2">
        <f t="shared" si="10"/>
        <v>472.07023999999996</v>
      </c>
      <c r="H713" s="2">
        <f t="shared" si="11"/>
        <v>0.49000000000000909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1676.98</v>
      </c>
      <c r="D718" s="1">
        <f>'PR-RAS'!E725</f>
        <v>1530.22</v>
      </c>
      <c r="E718" s="1">
        <v>0</v>
      </c>
      <c r="F718" s="1">
        <v>0</v>
      </c>
      <c r="G718" s="2">
        <f t="shared" si="10"/>
        <v>3396.7301400000001</v>
      </c>
      <c r="H718" s="2">
        <f t="shared" si="11"/>
        <v>0.24000000000000909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29843.210000000006</v>
      </c>
      <c r="D984" s="6">
        <f>BILANCA!E6</f>
        <v>35979.380000000005</v>
      </c>
      <c r="E984" s="6">
        <v>0</v>
      </c>
      <c r="F984" s="6">
        <v>0</v>
      </c>
      <c r="G984" s="7">
        <f t="shared" ref="G984:G1241" si="22">B984/1000*C984+B984/500*D984</f>
        <v>101.80197000000001</v>
      </c>
      <c r="H984" s="7">
        <f t="shared" si="19"/>
        <v>0.59000000001105946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14109.880000000005</v>
      </c>
      <c r="D985" s="1">
        <f>BILANCA!E7</f>
        <v>12826.260000000009</v>
      </c>
      <c r="E985" s="1">
        <v>0</v>
      </c>
      <c r="F985" s="1">
        <v>0</v>
      </c>
      <c r="G985" s="2">
        <f t="shared" si="22"/>
        <v>79.524800000000056</v>
      </c>
      <c r="H985" s="2">
        <f t="shared" si="19"/>
        <v>0.38000000000465661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14109.880000000005</v>
      </c>
      <c r="D990" s="1">
        <f>BILANCA!E12</f>
        <v>12826.260000000009</v>
      </c>
      <c r="E990" s="1">
        <v>0</v>
      </c>
      <c r="F990" s="1">
        <v>0</v>
      </c>
      <c r="G990" s="2">
        <f t="shared" si="22"/>
        <v>278.33680000000015</v>
      </c>
      <c r="H990" s="2">
        <f t="shared" si="19"/>
        <v>0.38000000000465661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13964.020000000004</v>
      </c>
      <c r="D997" s="1">
        <f>BILANCA!E19</f>
        <v>12680.400000000009</v>
      </c>
      <c r="E997" s="1">
        <v>0</v>
      </c>
      <c r="F997" s="1">
        <v>0</v>
      </c>
      <c r="G997" s="2">
        <f t="shared" si="22"/>
        <v>550.54748000000041</v>
      </c>
      <c r="H997" s="2">
        <f t="shared" si="19"/>
        <v>0.42000000001280569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45149.93</v>
      </c>
      <c r="D998" s="1">
        <f>BILANCA!E20</f>
        <v>47749.81</v>
      </c>
      <c r="E998" s="1">
        <v>0</v>
      </c>
      <c r="F998" s="1">
        <v>0</v>
      </c>
      <c r="G998" s="2">
        <f t="shared" si="22"/>
        <v>2109.7432499999995</v>
      </c>
      <c r="H998" s="2">
        <f t="shared" si="19"/>
        <v>0.26000000000203727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14207.62</v>
      </c>
      <c r="D1000" s="1">
        <f>BILANCA!E22</f>
        <v>14207.62</v>
      </c>
      <c r="E1000" s="1">
        <v>0</v>
      </c>
      <c r="F1000" s="1">
        <v>0</v>
      </c>
      <c r="G1000" s="2">
        <f t="shared" si="22"/>
        <v>724.58862000000011</v>
      </c>
      <c r="H1000" s="2">
        <f t="shared" si="19"/>
        <v>0.75999999999839929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16184.03</v>
      </c>
      <c r="D1004" s="1">
        <f>BILANCA!E26</f>
        <v>17195.669999999998</v>
      </c>
      <c r="E1004" s="1">
        <v>0</v>
      </c>
      <c r="F1004" s="1">
        <v>0</v>
      </c>
      <c r="G1004" s="2">
        <f t="shared" si="22"/>
        <v>1062.08277</v>
      </c>
      <c r="H1004" s="2">
        <f t="shared" si="19"/>
        <v>0.36000000000240107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61577.56</v>
      </c>
      <c r="D1006" s="1">
        <f>BILANCA!E28</f>
        <v>66472.7</v>
      </c>
      <c r="E1006" s="1">
        <v>0</v>
      </c>
      <c r="F1006" s="1">
        <v>0</v>
      </c>
      <c r="G1006" s="2">
        <f t="shared" si="22"/>
        <v>4474.02808</v>
      </c>
      <c r="H1006" s="2">
        <f t="shared" si="19"/>
        <v>0.74000000000523869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145.86000000000001</v>
      </c>
      <c r="D1023" s="1">
        <f>BILANCA!E45</f>
        <v>145.86000000000001</v>
      </c>
      <c r="E1023" s="1">
        <v>0</v>
      </c>
      <c r="F1023" s="1">
        <v>0</v>
      </c>
      <c r="G1023" s="2">
        <f t="shared" si="22"/>
        <v>17.5032</v>
      </c>
      <c r="H1023" s="2">
        <f t="shared" si="19"/>
        <v>0.27999999999997272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145.86000000000001</v>
      </c>
      <c r="D1025" s="1">
        <f>BILANCA!E47</f>
        <v>145.86000000000001</v>
      </c>
      <c r="E1025" s="1">
        <v>0</v>
      </c>
      <c r="F1025" s="1">
        <v>0</v>
      </c>
      <c r="G1025" s="2">
        <f t="shared" si="22"/>
        <v>18.378360000000004</v>
      </c>
      <c r="H1025" s="2">
        <f t="shared" si="19"/>
        <v>0.27999999999997272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10334.040000000001</v>
      </c>
      <c r="D1032" s="1">
        <f>BILANCA!E54</f>
        <v>12722.52</v>
      </c>
      <c r="E1032" s="1">
        <v>0</v>
      </c>
      <c r="F1032" s="1">
        <v>0</v>
      </c>
      <c r="G1032" s="2">
        <f t="shared" si="22"/>
        <v>1753.1749200000002</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10334.040000000001</v>
      </c>
      <c r="D1033" s="1">
        <f>BILANCA!E55</f>
        <v>12722.52</v>
      </c>
      <c r="E1033" s="1">
        <v>0</v>
      </c>
      <c r="F1033" s="1">
        <v>0</v>
      </c>
      <c r="G1033" s="2">
        <f t="shared" si="22"/>
        <v>1788.9540000000002</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15733.33</v>
      </c>
      <c r="D1046" s="1">
        <f>BILANCA!E68</f>
        <v>23153.119999999999</v>
      </c>
      <c r="E1046" s="1">
        <v>0</v>
      </c>
      <c r="F1046" s="1">
        <v>0</v>
      </c>
      <c r="G1046" s="2">
        <f t="shared" si="22"/>
        <v>3908.4929099999999</v>
      </c>
      <c r="H1046" s="2">
        <f t="shared" si="19"/>
        <v>0.44999999999890861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12147.87</v>
      </c>
      <c r="D1047" s="1">
        <f>BILANCA!E69</f>
        <v>17723.43</v>
      </c>
      <c r="E1047" s="1">
        <v>0</v>
      </c>
      <c r="F1047" s="1">
        <v>0</v>
      </c>
      <c r="G1047" s="2">
        <f t="shared" si="22"/>
        <v>3046.0627199999999</v>
      </c>
      <c r="H1047" s="2">
        <f t="shared" si="19"/>
        <v>0.55999999999949068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12147.87</v>
      </c>
      <c r="D1048" s="1">
        <f>BILANCA!E70</f>
        <v>17723.43</v>
      </c>
      <c r="E1048" s="1">
        <v>0</v>
      </c>
      <c r="F1048" s="1">
        <v>0</v>
      </c>
      <c r="G1048" s="2">
        <f t="shared" si="22"/>
        <v>3093.6574500000002</v>
      </c>
      <c r="H1048" s="2">
        <f t="shared" si="19"/>
        <v>0.55999999999949068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12147.87</v>
      </c>
      <c r="D1050" s="1">
        <f>BILANCA!E72</f>
        <v>17723.43</v>
      </c>
      <c r="E1050" s="1">
        <v>0</v>
      </c>
      <c r="F1050" s="1">
        <v>0</v>
      </c>
      <c r="G1050" s="2">
        <f t="shared" si="22"/>
        <v>3188.8469100000002</v>
      </c>
      <c r="H1050" s="2">
        <f t="shared" si="19"/>
        <v>0.55999999999949068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716.15</v>
      </c>
      <c r="D1056" s="1">
        <f>BILANCA!E78</f>
        <v>1415</v>
      </c>
      <c r="E1056" s="1">
        <v>0</v>
      </c>
      <c r="F1056" s="1">
        <v>0</v>
      </c>
      <c r="G1056" s="2">
        <f t="shared" si="22"/>
        <v>258.86894999999998</v>
      </c>
      <c r="H1056" s="2">
        <f t="shared" si="19"/>
        <v>0.14999999999997726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11.38</v>
      </c>
      <c r="D1061" s="1">
        <f>BILANCA!E83</f>
        <v>11.38</v>
      </c>
      <c r="E1061" s="1">
        <v>0</v>
      </c>
      <c r="F1061" s="1">
        <v>0</v>
      </c>
      <c r="G1061" s="2">
        <f t="shared" si="22"/>
        <v>2.6629200000000002</v>
      </c>
      <c r="H1061" s="2">
        <f t="shared" si="19"/>
        <v>0.76000000000000156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704.77</v>
      </c>
      <c r="D1064" s="1">
        <f>BILANCA!E86</f>
        <v>1403.62</v>
      </c>
      <c r="E1064" s="1">
        <v>0</v>
      </c>
      <c r="F1064" s="1">
        <v>0</v>
      </c>
      <c r="G1064" s="2">
        <f t="shared" si="22"/>
        <v>284.47280999999998</v>
      </c>
      <c r="H1064" s="2">
        <f t="shared" si="19"/>
        <v>0.61000000000012733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2869.31</v>
      </c>
      <c r="D1124" s="1">
        <f>BILANCA!E146</f>
        <v>4014.69</v>
      </c>
      <c r="E1124" s="1">
        <v>0</v>
      </c>
      <c r="F1124" s="1">
        <v>0</v>
      </c>
      <c r="G1124" s="2">
        <f t="shared" si="22"/>
        <v>1536.7152899999999</v>
      </c>
      <c r="H1124" s="2">
        <f t="shared" si="23"/>
        <v>0.61999999999989086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2869.31</v>
      </c>
      <c r="D1137" s="1">
        <f>BILANCA!E159</f>
        <v>4014.69</v>
      </c>
      <c r="E1137" s="1">
        <v>0</v>
      </c>
      <c r="F1137" s="1">
        <v>0</v>
      </c>
      <c r="G1137" s="2">
        <f t="shared" si="22"/>
        <v>1678.3982599999999</v>
      </c>
      <c r="H1137" s="2">
        <f t="shared" si="23"/>
        <v>0.61999999999989086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29843.21</v>
      </c>
      <c r="D1152" s="1">
        <f>BILANCA!E175</f>
        <v>35979.379999999997</v>
      </c>
      <c r="E1152" s="1">
        <v>0</v>
      </c>
      <c r="F1152" s="1">
        <v>0</v>
      </c>
      <c r="G1152" s="2">
        <f t="shared" si="22"/>
        <v>17204.532930000001</v>
      </c>
      <c r="H1152" s="2">
        <f t="shared" si="23"/>
        <v>0.58999999999650754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16960.97</v>
      </c>
      <c r="D1153" s="1">
        <f>BILANCA!E176</f>
        <v>24191.599999999999</v>
      </c>
      <c r="E1153" s="1">
        <v>0</v>
      </c>
      <c r="F1153" s="1">
        <v>0</v>
      </c>
      <c r="G1153" s="2">
        <f t="shared" si="22"/>
        <v>11108.508900000001</v>
      </c>
      <c r="H1153" s="2">
        <f t="shared" si="23"/>
        <v>0.43000000000029104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16960.97</v>
      </c>
      <c r="D1154" s="1">
        <f>BILANCA!E177</f>
        <v>24191.599999999999</v>
      </c>
      <c r="E1154" s="1">
        <v>0</v>
      </c>
      <c r="F1154" s="1">
        <v>0</v>
      </c>
      <c r="G1154" s="2">
        <f t="shared" si="22"/>
        <v>11173.853070000001</v>
      </c>
      <c r="H1154" s="2">
        <f t="shared" si="23"/>
        <v>0.43000000000029104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14798.61</v>
      </c>
      <c r="D1155" s="1">
        <f>BILANCA!E178</f>
        <v>21985.19</v>
      </c>
      <c r="E1155" s="1">
        <v>0</v>
      </c>
      <c r="F1155" s="1">
        <v>0</v>
      </c>
      <c r="G1155" s="2">
        <f t="shared" si="22"/>
        <v>10108.26628</v>
      </c>
      <c r="H1155" s="2">
        <f t="shared" si="23"/>
        <v>0.57999999999810825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2068.6999999999998</v>
      </c>
      <c r="D1156" s="1">
        <f>BILANCA!E179</f>
        <v>2117.21</v>
      </c>
      <c r="E1156" s="1">
        <v>0</v>
      </c>
      <c r="F1156" s="1">
        <v>0</v>
      </c>
      <c r="G1156" s="2">
        <f t="shared" si="22"/>
        <v>1090.43976</v>
      </c>
      <c r="H1156" s="2">
        <f t="shared" si="23"/>
        <v>0.51000000000021828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93.66</v>
      </c>
      <c r="D1157" s="1">
        <f>BILANCA!E180</f>
        <v>89.2</v>
      </c>
      <c r="E1157" s="1">
        <v>0</v>
      </c>
      <c r="F1157" s="1">
        <v>0</v>
      </c>
      <c r="G1157" s="2">
        <f t="shared" si="22"/>
        <v>47.338439999999999</v>
      </c>
      <c r="H1157" s="2">
        <f t="shared" si="23"/>
        <v>0.54000000000000625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93.66</v>
      </c>
      <c r="D1160" s="1">
        <f>BILANCA!E183</f>
        <v>89.2</v>
      </c>
      <c r="E1160" s="1">
        <v>0</v>
      </c>
      <c r="F1160" s="1">
        <v>0</v>
      </c>
      <c r="G1160" s="2">
        <f t="shared" si="22"/>
        <v>48.154619999999994</v>
      </c>
      <c r="H1160" s="2">
        <f t="shared" si="23"/>
        <v>0.54000000000000625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12882.24</v>
      </c>
      <c r="D1214" s="1">
        <f>BILANCA!E237</f>
        <v>11787.78</v>
      </c>
      <c r="E1214" s="1">
        <v>0</v>
      </c>
      <c r="F1214" s="1">
        <v>0</v>
      </c>
      <c r="G1214" s="2">
        <f t="shared" si="22"/>
        <v>8421.7518000000018</v>
      </c>
      <c r="H1214" s="2">
        <f t="shared" si="23"/>
        <v>0.45999999999912689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14031.890000000001</v>
      </c>
      <c r="D1215" s="1">
        <f>BILANCA!E238</f>
        <v>12748.27</v>
      </c>
      <c r="E1215" s="1">
        <v>0</v>
      </c>
      <c r="F1215" s="1">
        <v>0</v>
      </c>
      <c r="G1215" s="2">
        <f t="shared" si="22"/>
        <v>9170.5957600000002</v>
      </c>
      <c r="H1215" s="2">
        <f t="shared" si="23"/>
        <v>0.37999999999919964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14109.53</v>
      </c>
      <c r="D1216" s="1">
        <f>BILANCA!E239</f>
        <v>12825.91</v>
      </c>
      <c r="E1216" s="1">
        <v>0</v>
      </c>
      <c r="F1216" s="1">
        <v>0</v>
      </c>
      <c r="G1216" s="2">
        <f t="shared" si="22"/>
        <v>9264.3945500000009</v>
      </c>
      <c r="H1216" s="2">
        <f t="shared" si="23"/>
        <v>0.55999999999949068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14109.53</v>
      </c>
      <c r="D1217" s="1">
        <f>BILANCA!E240</f>
        <v>12825.91</v>
      </c>
      <c r="E1217" s="1">
        <v>0</v>
      </c>
      <c r="F1217" s="1">
        <v>0</v>
      </c>
      <c r="G1217" s="2">
        <f t="shared" si="22"/>
        <v>9304.1559000000016</v>
      </c>
      <c r="H1217" s="2">
        <f t="shared" si="23"/>
        <v>0.55999999999949068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77.64</v>
      </c>
      <c r="D1219" s="1">
        <f>BILANCA!E242</f>
        <v>77.64</v>
      </c>
      <c r="E1219" s="1">
        <v>0</v>
      </c>
      <c r="F1219" s="1">
        <v>0</v>
      </c>
      <c r="G1219" s="2">
        <f t="shared" si="22"/>
        <v>54.969119999999997</v>
      </c>
      <c r="H1219" s="2">
        <f t="shared" si="23"/>
        <v>0.71999999999999886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77.64</v>
      </c>
      <c r="D1220" s="1">
        <f>BILANCA!E243</f>
        <v>77.64</v>
      </c>
      <c r="E1220" s="1">
        <v>0</v>
      </c>
      <c r="F1220" s="1">
        <v>0</v>
      </c>
      <c r="G1220" s="2">
        <f t="shared" si="22"/>
        <v>55.202039999999997</v>
      </c>
      <c r="H1220" s="2">
        <f t="shared" si="23"/>
        <v>0.71999999999999886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-4018.96</v>
      </c>
      <c r="D1222" s="1">
        <f>BILANCA!E245</f>
        <v>-4975.18</v>
      </c>
      <c r="E1222" s="1">
        <v>0</v>
      </c>
      <c r="F1222" s="1">
        <v>0</v>
      </c>
      <c r="G1222" s="2">
        <f t="shared" si="22"/>
        <v>-3338.6674800000001</v>
      </c>
      <c r="H1222" s="2">
        <f t="shared" si="23"/>
        <v>0.22000000000025466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4018.96</v>
      </c>
      <c r="D1227" s="1">
        <f>BILANCA!E250</f>
        <v>4975.18</v>
      </c>
      <c r="E1227" s="1">
        <v>0</v>
      </c>
      <c r="F1227" s="1">
        <v>0</v>
      </c>
      <c r="G1227" s="2">
        <f t="shared" si="22"/>
        <v>3408.5140799999999</v>
      </c>
      <c r="H1227" s="2">
        <f t="shared" si="23"/>
        <v>0.22000000000025466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765.09</v>
      </c>
      <c r="D1228" s="1">
        <f>BILANCA!E251</f>
        <v>4126.88</v>
      </c>
      <c r="E1228" s="1">
        <v>0</v>
      </c>
      <c r="F1228" s="1">
        <v>0</v>
      </c>
      <c r="G1228" s="2">
        <f t="shared" si="22"/>
        <v>2209.61825</v>
      </c>
      <c r="H1228" s="2">
        <f t="shared" si="23"/>
        <v>0.20999999999992269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3253.87</v>
      </c>
      <c r="D1229" s="1">
        <f>BILANCA!E252</f>
        <v>848.3</v>
      </c>
      <c r="E1229" s="1">
        <v>0</v>
      </c>
      <c r="F1229" s="1">
        <v>0</v>
      </c>
      <c r="G1229" s="2">
        <f t="shared" si="22"/>
        <v>1217.8156199999999</v>
      </c>
      <c r="H1229" s="2">
        <f t="shared" si="23"/>
        <v>0.43000000000006366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2869.31</v>
      </c>
      <c r="D1232" s="1">
        <f>BILANCA!E255</f>
        <v>4014.69</v>
      </c>
      <c r="E1232" s="1">
        <v>0</v>
      </c>
      <c r="F1232" s="1">
        <v>0</v>
      </c>
      <c r="G1232" s="2">
        <f t="shared" si="22"/>
        <v>2713.7738100000001</v>
      </c>
      <c r="H1232" s="2">
        <f t="shared" si="23"/>
        <v>0.61999999999989086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2869.31</v>
      </c>
      <c r="D1241" s="1">
        <f>BILANCA!E265</f>
        <v>4014.69</v>
      </c>
      <c r="E1241" s="1">
        <v>0</v>
      </c>
      <c r="F1241" s="1">
        <v>0</v>
      </c>
      <c r="G1241" s="2">
        <f t="shared" si="22"/>
        <v>2811.8620200000005</v>
      </c>
      <c r="H1241" s="2">
        <f t="shared" si="23"/>
        <v>0.61999999999989086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704.77</v>
      </c>
      <c r="D1244" s="1">
        <f>BILANCA!E268</f>
        <v>1403.62</v>
      </c>
      <c r="E1244" s="1">
        <v>0</v>
      </c>
      <c r="F1244" s="1">
        <v>0</v>
      </c>
      <c r="G1244" s="2">
        <f t="shared" si="24"/>
        <v>916.63460999999995</v>
      </c>
      <c r="H1244" s="2">
        <f t="shared" si="23"/>
        <v>0.61000000000012733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16960.97</v>
      </c>
      <c r="D1264" s="1">
        <f>BILANCA!E288</f>
        <v>24191.599999999999</v>
      </c>
      <c r="E1264" s="1">
        <v>0</v>
      </c>
      <c r="F1264" s="1">
        <v>0</v>
      </c>
      <c r="G1264" s="2">
        <f t="shared" si="24"/>
        <v>18361.711770000002</v>
      </c>
      <c r="H1264" s="2">
        <f t="shared" si="23"/>
        <v>0.43000000000029104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185603.32</v>
      </c>
      <c r="D1408" s="1">
        <f>'RAS-funkcijski'!E114</f>
        <v>258353.17</v>
      </c>
      <c r="E1408" s="1">
        <v>0</v>
      </c>
      <c r="F1408" s="1">
        <v>0</v>
      </c>
      <c r="G1408" s="2">
        <f t="shared" si="24"/>
        <v>77254.062600000005</v>
      </c>
      <c r="H1408" s="2">
        <f t="shared" si="27"/>
        <v>0.4900000000197906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185603.32</v>
      </c>
      <c r="D1409" s="1">
        <f>'RAS-funkcijski'!E115</f>
        <v>258353.17</v>
      </c>
      <c r="E1409" s="1">
        <v>0</v>
      </c>
      <c r="F1409" s="1">
        <v>0</v>
      </c>
      <c r="G1409" s="2">
        <f t="shared" si="24"/>
        <v>77956.372260000004</v>
      </c>
      <c r="H1409" s="2">
        <f t="shared" si="27"/>
        <v>0.4900000000197906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185603.32</v>
      </c>
      <c r="D1410" s="1">
        <f>'RAS-funkcijski'!E116</f>
        <v>258353.17</v>
      </c>
      <c r="E1410" s="1">
        <v>0</v>
      </c>
      <c r="F1410" s="1">
        <v>0</v>
      </c>
      <c r="G1410" s="2">
        <f t="shared" si="24"/>
        <v>78658.681920000003</v>
      </c>
      <c r="H1410" s="2">
        <f t="shared" si="27"/>
        <v>0.4900000000197906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185603.32</v>
      </c>
      <c r="D1435" s="13">
        <f>'RAS-funkcijski'!E141</f>
        <v>258353.17</v>
      </c>
      <c r="E1435" s="13">
        <v>0</v>
      </c>
      <c r="F1435" s="13">
        <v>0</v>
      </c>
      <c r="G1435" s="14">
        <f t="shared" si="24"/>
        <v>96216.423420000006</v>
      </c>
      <c r="H1435" s="14">
        <f t="shared" si="27"/>
        <v>0.4900000000197906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30.25</v>
      </c>
      <c r="E1436" s="6">
        <v>0</v>
      </c>
      <c r="F1436" s="6">
        <v>0</v>
      </c>
      <c r="G1436" s="7">
        <f t="shared" si="24"/>
        <v>6.0499999999999998E-2</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30.25</v>
      </c>
      <c r="E1437" s="1">
        <v>0</v>
      </c>
      <c r="F1437" s="1">
        <v>0</v>
      </c>
      <c r="G1437" s="2">
        <f t="shared" si="24"/>
        <v>0.121</v>
      </c>
      <c r="H1437" s="2">
        <f t="shared" si="27"/>
        <v>0.25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30.25</v>
      </c>
      <c r="E1438" s="1">
        <v>0</v>
      </c>
      <c r="F1438" s="1">
        <v>0</v>
      </c>
      <c r="G1438" s="2">
        <f t="shared" si="24"/>
        <v>0.18149999999999999</v>
      </c>
      <c r="H1438" s="2">
        <f t="shared" si="27"/>
        <v>0.25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30.25</v>
      </c>
      <c r="E1440" s="1">
        <v>0</v>
      </c>
      <c r="F1440" s="1">
        <v>0</v>
      </c>
      <c r="G1440" s="2">
        <f t="shared" si="24"/>
        <v>0.30249999999999999</v>
      </c>
      <c r="H1440" s="2">
        <f t="shared" si="27"/>
        <v>0.25</v>
      </c>
      <c r="I1440" s="10">
        <f t="shared" si="28"/>
        <v>7.5624999999999998E-2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16960.97</v>
      </c>
      <c r="D1480" s="6"/>
      <c r="E1480" s="6">
        <v>0</v>
      </c>
      <c r="F1480" s="6">
        <v>0</v>
      </c>
      <c r="G1480" s="7">
        <f t="shared" ref="G1480:G1580" si="34">B1480/1000*C1480</f>
        <v>16.960970000000003</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266533.63</v>
      </c>
      <c r="D1481" s="1">
        <v>0</v>
      </c>
      <c r="E1481" s="1">
        <v>0</v>
      </c>
      <c r="F1481" s="1">
        <v>0</v>
      </c>
      <c r="G1481" s="2">
        <f t="shared" si="34"/>
        <v>533.06726000000003</v>
      </c>
      <c r="H1481" s="2">
        <f t="shared" si="35"/>
        <v>0.36999999999534339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262560.51</v>
      </c>
      <c r="D1483" s="1">
        <v>0</v>
      </c>
      <c r="E1483" s="1">
        <v>0</v>
      </c>
      <c r="F1483" s="1">
        <v>0</v>
      </c>
      <c r="G1483" s="2">
        <f t="shared" si="34"/>
        <v>1050.2420400000001</v>
      </c>
      <c r="H1483" s="2">
        <f t="shared" si="35"/>
        <v>0.48999999999068677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215139</v>
      </c>
      <c r="D1484" s="1">
        <v>0</v>
      </c>
      <c r="E1484" s="1">
        <v>0</v>
      </c>
      <c r="F1484" s="1">
        <v>0</v>
      </c>
      <c r="G1484" s="2">
        <f t="shared" si="34"/>
        <v>1075.6949999999999</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46566.879999999997</v>
      </c>
      <c r="D1485" s="1">
        <v>0</v>
      </c>
      <c r="E1485" s="1">
        <v>0</v>
      </c>
      <c r="F1485" s="1">
        <v>0</v>
      </c>
      <c r="G1485" s="2">
        <f t="shared" si="34"/>
        <v>279.40127999999999</v>
      </c>
      <c r="H1485" s="2">
        <f t="shared" si="35"/>
        <v>0.12000000000261934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854.63</v>
      </c>
      <c r="D1486" s="1">
        <v>0</v>
      </c>
      <c r="E1486" s="1">
        <v>0</v>
      </c>
      <c r="F1486" s="1">
        <v>0</v>
      </c>
      <c r="G1486" s="2">
        <f t="shared" si="34"/>
        <v>5.9824099999999998</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3973.12</v>
      </c>
      <c r="D1492" s="1">
        <v>0</v>
      </c>
      <c r="E1492" s="1">
        <v>0</v>
      </c>
      <c r="F1492" s="1">
        <v>0</v>
      </c>
      <c r="G1492" s="2">
        <f t="shared" si="34"/>
        <v>51.650559999999999</v>
      </c>
      <c r="H1492" s="2">
        <f t="shared" si="35"/>
        <v>0.11999999999989086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259303</v>
      </c>
      <c r="D1499" s="1">
        <v>0</v>
      </c>
      <c r="E1499" s="1">
        <v>0</v>
      </c>
      <c r="F1499" s="1">
        <v>0</v>
      </c>
      <c r="G1499" s="2">
        <f t="shared" si="34"/>
        <v>5186.0600000000004</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255329.88</v>
      </c>
      <c r="D1501" s="1">
        <v>0</v>
      </c>
      <c r="E1501" s="1">
        <v>0</v>
      </c>
      <c r="F1501" s="1">
        <v>0</v>
      </c>
      <c r="G1501" s="2">
        <f t="shared" si="34"/>
        <v>5617.2573599999996</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207952.42</v>
      </c>
      <c r="D1502" s="1">
        <v>0</v>
      </c>
      <c r="E1502" s="1">
        <v>0</v>
      </c>
      <c r="F1502" s="1">
        <v>0</v>
      </c>
      <c r="G1502" s="2">
        <f t="shared" si="34"/>
        <v>4782.9056600000004</v>
      </c>
      <c r="H1502" s="2">
        <f t="shared" si="35"/>
        <v>0.42000000001280569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46518.37</v>
      </c>
      <c r="D1503" s="1">
        <v>0</v>
      </c>
      <c r="E1503" s="1">
        <v>0</v>
      </c>
      <c r="F1503" s="1">
        <v>0</v>
      </c>
      <c r="G1503" s="2">
        <f t="shared" si="34"/>
        <v>1116.4408800000001</v>
      </c>
      <c r="H1503" s="2">
        <f t="shared" si="35"/>
        <v>0.37000000000261934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859.09</v>
      </c>
      <c r="D1504" s="1">
        <v>0</v>
      </c>
      <c r="E1504" s="1">
        <v>0</v>
      </c>
      <c r="F1504" s="1">
        <v>0</v>
      </c>
      <c r="G1504" s="2">
        <f t="shared" si="34"/>
        <v>21.477250000000002</v>
      </c>
      <c r="H1504" s="2">
        <f t="shared" si="35"/>
        <v>9.0000000000031832E-2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3973.12</v>
      </c>
      <c r="D1510" s="1">
        <v>0</v>
      </c>
      <c r="E1510" s="1">
        <v>0</v>
      </c>
      <c r="F1510" s="1">
        <v>0</v>
      </c>
      <c r="G1510" s="2">
        <f t="shared" si="34"/>
        <v>123.16672</v>
      </c>
      <c r="H1510" s="2">
        <f t="shared" si="35"/>
        <v>0.11999999999989086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24191.599999999977</v>
      </c>
      <c r="D1517" s="1">
        <v>0</v>
      </c>
      <c r="E1517" s="1">
        <v>0</v>
      </c>
      <c r="F1517" s="1">
        <v>0</v>
      </c>
      <c r="G1517" s="2">
        <f t="shared" si="34"/>
        <v>919.28079999999909</v>
      </c>
      <c r="H1517" s="2">
        <f t="shared" si="35"/>
        <v>0.40000000002328306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24191.599999999999</v>
      </c>
      <c r="D1576" s="1">
        <v>0</v>
      </c>
      <c r="E1576" s="1">
        <v>0</v>
      </c>
      <c r="F1576" s="1">
        <v>0</v>
      </c>
      <c r="G1576" s="2">
        <f t="shared" si="34"/>
        <v>2346.5852</v>
      </c>
      <c r="H1576" s="2">
        <f t="shared" si="35"/>
        <v>0.40000000000145519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24191.599999999999</v>
      </c>
      <c r="D1578" s="1">
        <v>0</v>
      </c>
      <c r="E1578" s="1">
        <v>0</v>
      </c>
      <c r="F1578" s="1">
        <v>0</v>
      </c>
      <c r="G1578" s="2">
        <f t="shared" si="34"/>
        <v>2394.9683999999997</v>
      </c>
      <c r="H1578" s="2">
        <f t="shared" si="35"/>
        <v>0.40000000000145519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27870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174133.59999999998</v>
      </c>
      <c r="I16" s="170">
        <f>'PR-RAS'!E6</f>
        <v>257396.95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182349.44999999998</v>
      </c>
      <c r="I17" s="170">
        <f>'PR-RAS'!E151</f>
        <v>254380.05000000002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4018.9600000000009</v>
      </c>
      <c r="I19" s="171">
        <f>'PR-RAS'!E646</f>
        <v>4975.1800000000012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14109.880000000005</v>
      </c>
      <c r="I20" s="173">
        <f>BILANCA!E7</f>
        <v>12826.260000000009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15733.33</v>
      </c>
      <c r="I21" s="175">
        <f>BILANCA!E68</f>
        <v>23153.119999999999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16960.97</v>
      </c>
      <c r="I22" s="175">
        <f>BILANCA!E176</f>
        <v>24191.599999999999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12882.24</v>
      </c>
      <c r="I23" s="177">
        <f>BILANCA!E237</f>
        <v>11787.78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185603.32</v>
      </c>
      <c r="I27" s="175">
        <f>'RAS-funkcijski'!E114</f>
        <v>258353.17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185603.32</v>
      </c>
      <c r="I28" s="179">
        <f>'RAS-funkcijski'!E141</f>
        <v>258353.17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30.25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16960.97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24191.599999999977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24191.599999999999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110" zoomScaleNormal="11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174133.59999999998</v>
      </c>
      <c r="E6" s="51">
        <f>E7+E44+E50+E82+E106+E124+E133+E139</f>
        <v>257396.95</v>
      </c>
      <c r="F6" s="52">
        <f t="shared" ref="F6:F131" si="0">IF(D6&lt;&gt;0,IF(E6/D6&gt;=100,"&gt;&gt;100",E6/D6*100),"-")</f>
        <v>147.81578626985259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172.8</v>
      </c>
      <c r="E50" s="51">
        <f>E51+E54+E59+E62+E65+E68+E71+E74+E77</f>
        <v>432</v>
      </c>
      <c r="F50" s="52">
        <f t="shared" si="0"/>
        <v>250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172.8</v>
      </c>
      <c r="E68" s="51">
        <f t="shared" si="15"/>
        <v>432</v>
      </c>
      <c r="F68" s="52">
        <f t="shared" si="0"/>
        <v>250</v>
      </c>
    </row>
    <row r="69" spans="1:6" ht="12.75" customHeight="1" x14ac:dyDescent="0.2">
      <c r="A69" s="53" t="s">
        <v>184</v>
      </c>
      <c r="B69" s="85" t="s">
        <v>185</v>
      </c>
      <c r="C69" s="50" t="s">
        <v>184</v>
      </c>
      <c r="D69" s="242">
        <v>172.8</v>
      </c>
      <c r="E69" s="242">
        <v>432</v>
      </c>
      <c r="F69" s="52">
        <f t="shared" si="0"/>
        <v>250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9.75</v>
      </c>
      <c r="E82" s="51">
        <f t="shared" si="19"/>
        <v>0</v>
      </c>
      <c r="F82" s="52">
        <f t="shared" si="0"/>
        <v>0</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9.75</v>
      </c>
      <c r="E91" s="51">
        <f t="shared" si="21"/>
        <v>0</v>
      </c>
      <c r="F91" s="52">
        <f t="shared" si="0"/>
        <v>0</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9.75</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21266.75</v>
      </c>
      <c r="E106" s="51">
        <f t="shared" si="23"/>
        <v>29067.42</v>
      </c>
      <c r="F106" s="52">
        <f t="shared" si="0"/>
        <v>136.68012272679181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21266.75</v>
      </c>
      <c r="E112" s="51">
        <f t="shared" si="25"/>
        <v>29067.42</v>
      </c>
      <c r="F112" s="52">
        <f t="shared" si="0"/>
        <v>136.68012272679181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21266.75</v>
      </c>
      <c r="E117" s="242">
        <v>29067.42</v>
      </c>
      <c r="F117" s="52">
        <f t="shared" si="0"/>
        <v>136.68012272679181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152684.29999999999</v>
      </c>
      <c r="E133" s="51">
        <f t="shared" si="30"/>
        <v>227897.53000000003</v>
      </c>
      <c r="F133" s="52">
        <f t="shared" ref="F133:F223" si="31">IF(D133&lt;&gt;0,IF(E133/D133&gt;=100,"&gt;&gt;100",E133/D133*100),"-")</f>
        <v>149.26061815130961</v>
      </c>
    </row>
    <row r="134" spans="1:6" ht="24" x14ac:dyDescent="0.2">
      <c r="A134" s="53">
        <v>671</v>
      </c>
      <c r="B134" s="232" t="s">
        <v>314</v>
      </c>
      <c r="C134" s="50" t="s">
        <v>315</v>
      </c>
      <c r="D134" s="51">
        <f t="shared" ref="D134:E134" si="32">SUM(D135:D137)</f>
        <v>152684.29999999999</v>
      </c>
      <c r="E134" s="51">
        <f t="shared" si="32"/>
        <v>227897.53000000003</v>
      </c>
      <c r="F134" s="52">
        <f t="shared" si="31"/>
        <v>149.26061815130961</v>
      </c>
    </row>
    <row r="135" spans="1:6" ht="12.75" customHeight="1" x14ac:dyDescent="0.2">
      <c r="A135" s="53">
        <v>6711</v>
      </c>
      <c r="B135" s="85" t="s">
        <v>316</v>
      </c>
      <c r="C135" s="50" t="s">
        <v>317</v>
      </c>
      <c r="D135" s="242">
        <v>149430.43</v>
      </c>
      <c r="E135" s="242">
        <v>225905.89</v>
      </c>
      <c r="F135" s="52">
        <f t="shared" si="31"/>
        <v>151.17796957420254</v>
      </c>
    </row>
    <row r="136" spans="1:6" ht="24" x14ac:dyDescent="0.2">
      <c r="A136" s="53">
        <v>6712</v>
      </c>
      <c r="B136" s="232" t="s">
        <v>318</v>
      </c>
      <c r="C136" s="50" t="s">
        <v>319</v>
      </c>
      <c r="D136" s="242">
        <v>3253.87</v>
      </c>
      <c r="E136" s="242">
        <v>1991.64</v>
      </c>
      <c r="F136" s="52">
        <f t="shared" si="31"/>
        <v>61.20834575444011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182349.44999999998</v>
      </c>
      <c r="E151" s="51">
        <f t="shared" si="35"/>
        <v>254380.05000000002</v>
      </c>
      <c r="F151" s="52">
        <f t="shared" si="31"/>
        <v>139.50140787372817</v>
      </c>
    </row>
    <row r="152" spans="1:6" ht="12.75" customHeight="1" x14ac:dyDescent="0.2">
      <c r="A152" s="53">
        <v>31</v>
      </c>
      <c r="B152" s="85" t="s">
        <v>349</v>
      </c>
      <c r="C152" s="50" t="s">
        <v>350</v>
      </c>
      <c r="D152" s="51">
        <f t="shared" ref="D152:E152" si="36">D153+D158+D159</f>
        <v>140157.65999999997</v>
      </c>
      <c r="E152" s="51">
        <f t="shared" si="36"/>
        <v>206958.54</v>
      </c>
      <c r="F152" s="52">
        <f t="shared" si="31"/>
        <v>147.66124091969004</v>
      </c>
    </row>
    <row r="153" spans="1:6" ht="12.75" customHeight="1" x14ac:dyDescent="0.2">
      <c r="A153" s="53">
        <v>311</v>
      </c>
      <c r="B153" s="85" t="s">
        <v>351</v>
      </c>
      <c r="C153" s="50" t="s">
        <v>352</v>
      </c>
      <c r="D153" s="51">
        <f t="shared" ref="D153:E153" si="37">SUM(D154:D157)</f>
        <v>113853.68</v>
      </c>
      <c r="E153" s="51">
        <f t="shared" si="37"/>
        <v>168877.21</v>
      </c>
      <c r="F153" s="52">
        <f t="shared" si="31"/>
        <v>148.32828416261995</v>
      </c>
    </row>
    <row r="154" spans="1:6" ht="12.75" customHeight="1" x14ac:dyDescent="0.2">
      <c r="A154" s="53">
        <v>3111</v>
      </c>
      <c r="B154" s="85" t="s">
        <v>353</v>
      </c>
      <c r="C154" s="50" t="s">
        <v>354</v>
      </c>
      <c r="D154" s="242">
        <v>113853.68</v>
      </c>
      <c r="E154" s="242">
        <v>168877.21</v>
      </c>
      <c r="F154" s="52">
        <f t="shared" si="31"/>
        <v>148.32828416261995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7517.79</v>
      </c>
      <c r="E158" s="242">
        <v>10216.57</v>
      </c>
      <c r="F158" s="52">
        <f t="shared" si="31"/>
        <v>135.89858189707346</v>
      </c>
    </row>
    <row r="159" spans="1:6" ht="12.75" customHeight="1" x14ac:dyDescent="0.2">
      <c r="A159" s="53">
        <v>313</v>
      </c>
      <c r="B159" s="85" t="s">
        <v>363</v>
      </c>
      <c r="C159" s="50" t="s">
        <v>364</v>
      </c>
      <c r="D159" s="51">
        <f t="shared" ref="D159:E159" si="38">SUM(D160:D162)</f>
        <v>18786.189999999999</v>
      </c>
      <c r="E159" s="51">
        <f t="shared" si="38"/>
        <v>27864.76</v>
      </c>
      <c r="F159" s="52">
        <f t="shared" si="31"/>
        <v>148.32576483044193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18786.189999999999</v>
      </c>
      <c r="E161" s="242">
        <v>27864.76</v>
      </c>
      <c r="F161" s="52">
        <f t="shared" si="31"/>
        <v>148.32576483044193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41405.51</v>
      </c>
      <c r="E163" s="51">
        <f t="shared" si="39"/>
        <v>46566.879999999997</v>
      </c>
      <c r="F163" s="52">
        <f t="shared" si="31"/>
        <v>112.46541824988992</v>
      </c>
    </row>
    <row r="164" spans="1:6" ht="12.75" customHeight="1" x14ac:dyDescent="0.2">
      <c r="A164" s="53">
        <v>321</v>
      </c>
      <c r="B164" s="85" t="s">
        <v>372</v>
      </c>
      <c r="C164" s="50" t="s">
        <v>373</v>
      </c>
      <c r="D164" s="51">
        <f t="shared" ref="D164:E164" si="40">SUM(D165:D168)</f>
        <v>7165.19</v>
      </c>
      <c r="E164" s="51">
        <f t="shared" si="40"/>
        <v>8317.2199999999993</v>
      </c>
      <c r="F164" s="52">
        <f t="shared" si="31"/>
        <v>116.07815005603479</v>
      </c>
    </row>
    <row r="165" spans="1:6" ht="12.75" customHeight="1" x14ac:dyDescent="0.2">
      <c r="A165" s="53">
        <v>3211</v>
      </c>
      <c r="B165" s="85" t="s">
        <v>374</v>
      </c>
      <c r="C165" s="50" t="s">
        <v>375</v>
      </c>
      <c r="D165" s="242">
        <v>76.48</v>
      </c>
      <c r="E165" s="242">
        <v>896.08</v>
      </c>
      <c r="F165" s="52">
        <f t="shared" si="31"/>
        <v>1171.6527196652719</v>
      </c>
    </row>
    <row r="166" spans="1:6" ht="12.75" customHeight="1" x14ac:dyDescent="0.2">
      <c r="A166" s="53">
        <v>3212</v>
      </c>
      <c r="B166" s="85" t="s">
        <v>376</v>
      </c>
      <c r="C166" s="50" t="s">
        <v>377</v>
      </c>
      <c r="D166" s="242">
        <v>6658.63</v>
      </c>
      <c r="E166" s="242">
        <v>6505.37</v>
      </c>
      <c r="F166" s="52">
        <f t="shared" si="31"/>
        <v>97.698325331186737</v>
      </c>
    </row>
    <row r="167" spans="1:6" ht="12.75" customHeight="1" x14ac:dyDescent="0.2">
      <c r="A167" s="53">
        <v>3213</v>
      </c>
      <c r="B167" s="85" t="s">
        <v>378</v>
      </c>
      <c r="C167" s="50" t="s">
        <v>379</v>
      </c>
      <c r="D167" s="242">
        <v>292.39999999999998</v>
      </c>
      <c r="E167" s="242">
        <v>441.47</v>
      </c>
      <c r="F167" s="52">
        <f t="shared" si="31"/>
        <v>150.98153214774283</v>
      </c>
    </row>
    <row r="168" spans="1:6" ht="12.75" customHeight="1" x14ac:dyDescent="0.2">
      <c r="A168" s="53">
        <v>3214</v>
      </c>
      <c r="B168" s="85" t="s">
        <v>380</v>
      </c>
      <c r="C168" s="50" t="s">
        <v>381</v>
      </c>
      <c r="D168" s="242">
        <v>137.68</v>
      </c>
      <c r="E168" s="242">
        <v>474.3</v>
      </c>
      <c r="F168" s="52">
        <f t="shared" si="31"/>
        <v>344.49447995351539</v>
      </c>
    </row>
    <row r="169" spans="1:6" ht="12.75" customHeight="1" x14ac:dyDescent="0.2">
      <c r="A169" s="53">
        <v>322</v>
      </c>
      <c r="B169" s="85" t="s">
        <v>382</v>
      </c>
      <c r="C169" s="50" t="s">
        <v>383</v>
      </c>
      <c r="D169" s="51">
        <f t="shared" ref="D169:E169" si="41">SUM(D170:D176)</f>
        <v>24661.43</v>
      </c>
      <c r="E169" s="51">
        <f t="shared" si="41"/>
        <v>28788.869999999995</v>
      </c>
      <c r="F169" s="52">
        <f t="shared" si="31"/>
        <v>116.73641796116443</v>
      </c>
    </row>
    <row r="170" spans="1:6" ht="12.75" customHeight="1" x14ac:dyDescent="0.2">
      <c r="A170" s="53">
        <v>3221</v>
      </c>
      <c r="B170" s="85" t="s">
        <v>384</v>
      </c>
      <c r="C170" s="50" t="s">
        <v>385</v>
      </c>
      <c r="D170" s="242">
        <v>3501.59</v>
      </c>
      <c r="E170" s="242">
        <v>2966.04</v>
      </c>
      <c r="F170" s="52">
        <f t="shared" si="31"/>
        <v>84.705519492573373</v>
      </c>
    </row>
    <row r="171" spans="1:6" ht="12.75" customHeight="1" x14ac:dyDescent="0.2">
      <c r="A171" s="53">
        <v>3222</v>
      </c>
      <c r="B171" s="85" t="s">
        <v>386</v>
      </c>
      <c r="C171" s="50" t="s">
        <v>387</v>
      </c>
      <c r="D171" s="242">
        <v>13422.66</v>
      </c>
      <c r="E171" s="242">
        <v>16357.12</v>
      </c>
      <c r="F171" s="52">
        <f t="shared" si="31"/>
        <v>121.86198562728998</v>
      </c>
    </row>
    <row r="172" spans="1:6" ht="12.75" customHeight="1" x14ac:dyDescent="0.2">
      <c r="A172" s="53">
        <v>3223</v>
      </c>
      <c r="B172" s="85" t="s">
        <v>388</v>
      </c>
      <c r="C172" s="50" t="s">
        <v>389</v>
      </c>
      <c r="D172" s="242">
        <v>6677.21</v>
      </c>
      <c r="E172" s="242">
        <v>4880.33</v>
      </c>
      <c r="F172" s="52">
        <f t="shared" si="31"/>
        <v>73.089359178459262</v>
      </c>
    </row>
    <row r="173" spans="1:6" ht="12.75" customHeight="1" x14ac:dyDescent="0.2">
      <c r="A173" s="53">
        <v>3224</v>
      </c>
      <c r="B173" s="85" t="s">
        <v>390</v>
      </c>
      <c r="C173" s="50" t="s">
        <v>391</v>
      </c>
      <c r="D173" s="242">
        <v>494.59</v>
      </c>
      <c r="E173" s="242">
        <v>1177.0999999999999</v>
      </c>
      <c r="F173" s="52">
        <f t="shared" si="31"/>
        <v>237.99510705837159</v>
      </c>
    </row>
    <row r="174" spans="1:6" ht="12.75" customHeight="1" x14ac:dyDescent="0.2">
      <c r="A174" s="53">
        <v>3225</v>
      </c>
      <c r="B174" s="85" t="s">
        <v>392</v>
      </c>
      <c r="C174" s="50" t="s">
        <v>393</v>
      </c>
      <c r="D174" s="242">
        <v>565.38</v>
      </c>
      <c r="E174" s="242">
        <v>2643.91</v>
      </c>
      <c r="F174" s="52">
        <f t="shared" si="31"/>
        <v>467.63415755774878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764.37</v>
      </c>
      <c r="F176" s="52" t="str">
        <f t="shared" si="31"/>
        <v>-</v>
      </c>
    </row>
    <row r="177" spans="1:6" ht="12.75" customHeight="1" x14ac:dyDescent="0.2">
      <c r="A177" s="53">
        <v>323</v>
      </c>
      <c r="B177" s="85" t="s">
        <v>398</v>
      </c>
      <c r="C177" s="50" t="s">
        <v>399</v>
      </c>
      <c r="D177" s="51">
        <f t="shared" ref="D177:E177" si="42">SUM(D178:D186)</f>
        <v>6327.0300000000007</v>
      </c>
      <c r="E177" s="51">
        <f t="shared" si="42"/>
        <v>7479.8600000000006</v>
      </c>
      <c r="F177" s="52">
        <f t="shared" si="31"/>
        <v>118.22071335207831</v>
      </c>
    </row>
    <row r="178" spans="1:6" ht="12.75" customHeight="1" x14ac:dyDescent="0.2">
      <c r="A178" s="53">
        <v>3231</v>
      </c>
      <c r="B178" s="85" t="s">
        <v>400</v>
      </c>
      <c r="C178" s="50" t="s">
        <v>401</v>
      </c>
      <c r="D178" s="242">
        <v>453.65</v>
      </c>
      <c r="E178" s="242">
        <v>647.70000000000005</v>
      </c>
      <c r="F178" s="52">
        <f t="shared" si="31"/>
        <v>142.77526727653481</v>
      </c>
    </row>
    <row r="179" spans="1:6" ht="12.75" customHeight="1" x14ac:dyDescent="0.2">
      <c r="A179" s="53">
        <v>3232</v>
      </c>
      <c r="B179" s="85" t="s">
        <v>402</v>
      </c>
      <c r="C179" s="50" t="s">
        <v>403</v>
      </c>
      <c r="D179" s="242">
        <v>1034.04</v>
      </c>
      <c r="E179" s="242">
        <v>829.21</v>
      </c>
      <c r="F179" s="52">
        <f t="shared" si="31"/>
        <v>80.191288538161004</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2548.0300000000002</v>
      </c>
      <c r="E181" s="242">
        <v>2979.82</v>
      </c>
      <c r="F181" s="52">
        <f t="shared" si="31"/>
        <v>116.94603281750999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1045.8</v>
      </c>
      <c r="E183" s="242">
        <v>1456.47</v>
      </c>
      <c r="F183" s="52">
        <f t="shared" si="31"/>
        <v>139.2685025817556</v>
      </c>
    </row>
    <row r="184" spans="1:6" ht="12.75" customHeight="1" x14ac:dyDescent="0.2">
      <c r="A184" s="53">
        <v>3237</v>
      </c>
      <c r="B184" s="85" t="s">
        <v>412</v>
      </c>
      <c r="C184" s="50" t="s">
        <v>413</v>
      </c>
      <c r="D184" s="242">
        <v>648</v>
      </c>
      <c r="E184" s="242">
        <v>881.13</v>
      </c>
      <c r="F184" s="52">
        <f t="shared" si="31"/>
        <v>135.97685185185185</v>
      </c>
    </row>
    <row r="185" spans="1:6" ht="12.75" customHeight="1" x14ac:dyDescent="0.2">
      <c r="A185" s="53">
        <v>3238</v>
      </c>
      <c r="B185" s="85" t="s">
        <v>414</v>
      </c>
      <c r="C185" s="50" t="s">
        <v>415</v>
      </c>
      <c r="D185" s="242">
        <v>597.51</v>
      </c>
      <c r="E185" s="242">
        <v>667.9</v>
      </c>
      <c r="F185" s="52">
        <f t="shared" si="31"/>
        <v>111.7805559739586</v>
      </c>
    </row>
    <row r="186" spans="1:6" ht="12.75" customHeight="1" x14ac:dyDescent="0.2">
      <c r="A186" s="53">
        <v>3239</v>
      </c>
      <c r="B186" s="85" t="s">
        <v>416</v>
      </c>
      <c r="C186" s="50" t="s">
        <v>417</v>
      </c>
      <c r="D186" s="242">
        <v>0</v>
      </c>
      <c r="E186" s="242">
        <v>17.63</v>
      </c>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3251.86</v>
      </c>
      <c r="E188" s="51">
        <f t="shared" si="43"/>
        <v>1980.93</v>
      </c>
      <c r="F188" s="52">
        <f t="shared" si="31"/>
        <v>60.916829137785754</v>
      </c>
    </row>
    <row r="189" spans="1:6" ht="12.75" customHeight="1" x14ac:dyDescent="0.2">
      <c r="A189" s="53">
        <v>3291</v>
      </c>
      <c r="B189" s="232" t="s">
        <v>422</v>
      </c>
      <c r="C189" s="50" t="s">
        <v>423</v>
      </c>
      <c r="D189" s="242">
        <v>1676.98</v>
      </c>
      <c r="E189" s="242">
        <v>1530.22</v>
      </c>
      <c r="F189" s="52">
        <f t="shared" si="31"/>
        <v>91.248553948168734</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1434.17</v>
      </c>
      <c r="E191" s="242">
        <v>310</v>
      </c>
      <c r="F191" s="52">
        <f t="shared" si="31"/>
        <v>21.615289679745079</v>
      </c>
    </row>
    <row r="192" spans="1:6" ht="12.75" customHeight="1" x14ac:dyDescent="0.2">
      <c r="A192" s="53">
        <v>3294</v>
      </c>
      <c r="B192" s="85" t="s">
        <v>428</v>
      </c>
      <c r="C192" s="50" t="s">
        <v>429</v>
      </c>
      <c r="D192" s="242">
        <v>13.27</v>
      </c>
      <c r="E192" s="242">
        <v>13.27</v>
      </c>
      <c r="F192" s="52">
        <f t="shared" si="31"/>
        <v>100</v>
      </c>
    </row>
    <row r="193" spans="1:6" ht="12.75" customHeight="1" x14ac:dyDescent="0.2">
      <c r="A193" s="53">
        <v>3295</v>
      </c>
      <c r="B193" s="85" t="s">
        <v>430</v>
      </c>
      <c r="C193" s="50" t="s">
        <v>431</v>
      </c>
      <c r="D193" s="242">
        <v>127.44</v>
      </c>
      <c r="E193" s="242">
        <v>127.44</v>
      </c>
      <c r="F193" s="52">
        <f t="shared" si="31"/>
        <v>100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786.28</v>
      </c>
      <c r="E196" s="51">
        <f t="shared" si="44"/>
        <v>854.63</v>
      </c>
      <c r="F196" s="52">
        <f t="shared" si="31"/>
        <v>108.69283207000051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786.28</v>
      </c>
      <c r="E210" s="51">
        <f t="shared" si="47"/>
        <v>854.63</v>
      </c>
      <c r="F210" s="52">
        <f t="shared" si="31"/>
        <v>108.69283207000051</v>
      </c>
    </row>
    <row r="211" spans="1:6" ht="12.75" customHeight="1" x14ac:dyDescent="0.2">
      <c r="A211" s="53">
        <v>3431</v>
      </c>
      <c r="B211" s="232" t="s">
        <v>466</v>
      </c>
      <c r="C211" s="50" t="s">
        <v>467</v>
      </c>
      <c r="D211" s="242">
        <v>773.27</v>
      </c>
      <c r="E211" s="242">
        <v>854.63</v>
      </c>
      <c r="F211" s="52">
        <f t="shared" si="31"/>
        <v>110.52155133394545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13.01</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182349.44999999998</v>
      </c>
      <c r="E289" s="51">
        <f t="shared" si="79"/>
        <v>254380.05000000002</v>
      </c>
      <c r="F289" s="52">
        <f t="shared" si="76"/>
        <v>139.50140787372817</v>
      </c>
    </row>
    <row r="290" spans="1:6" ht="12.75" customHeight="1" x14ac:dyDescent="0.2">
      <c r="A290" s="53" t="s">
        <v>609</v>
      </c>
      <c r="B290" s="85" t="s">
        <v>620</v>
      </c>
      <c r="C290" s="50" t="s">
        <v>621</v>
      </c>
      <c r="D290" s="51">
        <f>IF(D6&gt;=D289,D6-D289,0)</f>
        <v>0</v>
      </c>
      <c r="E290" s="51">
        <f>IF(E6&gt;=E289,E6-E289,0)</f>
        <v>3016.8999999999942</v>
      </c>
      <c r="F290" s="52" t="str">
        <f t="shared" si="76"/>
        <v>-</v>
      </c>
    </row>
    <row r="291" spans="1:6" ht="12.75" customHeight="1" x14ac:dyDescent="0.2">
      <c r="A291" s="53" t="s">
        <v>609</v>
      </c>
      <c r="B291" s="85" t="s">
        <v>622</v>
      </c>
      <c r="C291" s="50" t="s">
        <v>623</v>
      </c>
      <c r="D291" s="51">
        <f>IF(D289&gt;=D6,D289-D6,0)</f>
        <v>8215.8500000000058</v>
      </c>
      <c r="E291" s="51">
        <f>IF(E289&gt;=E6,E289-E6,0)</f>
        <v>0</v>
      </c>
      <c r="F291" s="52">
        <f t="shared" si="76"/>
        <v>0</v>
      </c>
    </row>
    <row r="292" spans="1:6" ht="12.75" customHeight="1" x14ac:dyDescent="0.2">
      <c r="A292" s="53">
        <v>92211</v>
      </c>
      <c r="B292" s="85" t="s">
        <v>624</v>
      </c>
      <c r="C292" s="50" t="s">
        <v>625</v>
      </c>
      <c r="D292" s="242">
        <v>7450.76</v>
      </c>
      <c r="E292" s="242">
        <v>0</v>
      </c>
      <c r="F292" s="52">
        <f t="shared" si="76"/>
        <v>0</v>
      </c>
    </row>
    <row r="293" spans="1:6" ht="12.75" customHeight="1" x14ac:dyDescent="0.2">
      <c r="A293" s="53">
        <v>92221</v>
      </c>
      <c r="B293" s="85" t="s">
        <v>626</v>
      </c>
      <c r="C293" s="50" t="s">
        <v>627</v>
      </c>
      <c r="D293" s="242">
        <v>0</v>
      </c>
      <c r="E293" s="242">
        <v>3170.66</v>
      </c>
      <c r="F293" s="52" t="str">
        <f t="shared" si="76"/>
        <v>-</v>
      </c>
    </row>
    <row r="294" spans="1:6" ht="12.75" customHeight="1" x14ac:dyDescent="0.2">
      <c r="A294" s="53">
        <v>96</v>
      </c>
      <c r="B294" s="85" t="s">
        <v>628</v>
      </c>
      <c r="C294" s="50" t="s">
        <v>629</v>
      </c>
      <c r="D294" s="242">
        <v>2869.31</v>
      </c>
      <c r="E294" s="242">
        <v>4014.69</v>
      </c>
      <c r="F294" s="52">
        <f t="shared" si="76"/>
        <v>139.91830788586805</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3253.87</v>
      </c>
      <c r="E350" s="51">
        <f t="shared" si="95"/>
        <v>3973.12</v>
      </c>
      <c r="F350" s="52">
        <f t="shared" si="81"/>
        <v>122.10444793430592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3253.87</v>
      </c>
      <c r="E363" s="51">
        <f t="shared" si="99"/>
        <v>3973.12</v>
      </c>
      <c r="F363" s="52">
        <f t="shared" si="81"/>
        <v>122.10444793430592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3253.87</v>
      </c>
      <c r="E369" s="51">
        <f t="shared" si="101"/>
        <v>3973.12</v>
      </c>
      <c r="F369" s="52">
        <f t="shared" si="81"/>
        <v>122.10444793430592</v>
      </c>
    </row>
    <row r="370" spans="1:6" ht="12.75" customHeight="1" x14ac:dyDescent="0.2">
      <c r="A370" s="53">
        <v>4221</v>
      </c>
      <c r="B370" s="85" t="s">
        <v>675</v>
      </c>
      <c r="C370" s="50" t="s">
        <v>767</v>
      </c>
      <c r="D370" s="242">
        <v>1608.75</v>
      </c>
      <c r="E370" s="242">
        <v>2961.48</v>
      </c>
      <c r="F370" s="52">
        <f t="shared" si="81"/>
        <v>184.08578088578088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1645.12</v>
      </c>
      <c r="E376" s="242">
        <v>1011.64</v>
      </c>
      <c r="F376" s="52">
        <f t="shared" si="81"/>
        <v>61.493386500680799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3253.87</v>
      </c>
      <c r="E408" s="51">
        <f t="shared" si="111"/>
        <v>3973.12</v>
      </c>
      <c r="F408" s="52">
        <f t="shared" si="81"/>
        <v>122.10444793430592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848.3</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174133.59999999998</v>
      </c>
      <c r="E412" s="51">
        <f>E6+E298</f>
        <v>257396.95</v>
      </c>
      <c r="F412" s="52">
        <f t="shared" si="81"/>
        <v>147.81578626985259</v>
      </c>
    </row>
    <row r="413" spans="1:6" ht="12.75" customHeight="1" x14ac:dyDescent="0.2">
      <c r="A413" s="53" t="s">
        <v>609</v>
      </c>
      <c r="B413" s="85" t="s">
        <v>832</v>
      </c>
      <c r="C413" s="50" t="s">
        <v>833</v>
      </c>
      <c r="D413" s="51">
        <f t="shared" ref="D413:E413" si="112">D289+D350</f>
        <v>185603.31999999998</v>
      </c>
      <c r="E413" s="51">
        <f t="shared" si="112"/>
        <v>258353.17</v>
      </c>
      <c r="F413" s="52">
        <f t="shared" si="81"/>
        <v>139.19641631410477</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11469.720000000001</v>
      </c>
      <c r="E415" s="51">
        <f t="shared" si="114"/>
        <v>956.22000000000116</v>
      </c>
      <c r="F415" s="52">
        <f t="shared" si="81"/>
        <v>8.3369079628796605</v>
      </c>
    </row>
    <row r="416" spans="1:6" ht="12.75" customHeight="1" x14ac:dyDescent="0.2">
      <c r="A416" s="60" t="s">
        <v>838</v>
      </c>
      <c r="B416" s="232" t="s">
        <v>839</v>
      </c>
      <c r="C416" s="61" t="s">
        <v>840</v>
      </c>
      <c r="D416" s="51">
        <f t="shared" ref="D416:E416" si="115">IF(D292-D293+D409-D410&gt;=0,D292-D293+D409-D410,0)</f>
        <v>7450.76</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4018.96</v>
      </c>
      <c r="F417" s="52" t="str">
        <f t="shared" si="81"/>
        <v>-</v>
      </c>
    </row>
    <row r="418" spans="1:6" ht="12.75" customHeight="1" x14ac:dyDescent="0.2">
      <c r="A418" s="55" t="s">
        <v>843</v>
      </c>
      <c r="B418" s="233" t="s">
        <v>844</v>
      </c>
      <c r="C418" s="56" t="s">
        <v>845</v>
      </c>
      <c r="D418" s="62">
        <f t="shared" ref="D418:E418" si="117">D294+D411</f>
        <v>2869.31</v>
      </c>
      <c r="E418" s="62">
        <f t="shared" si="117"/>
        <v>4014.69</v>
      </c>
      <c r="F418" s="57">
        <f t="shared" si="81"/>
        <v>139.91830788586805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174133.59999999998</v>
      </c>
      <c r="E639" s="51">
        <f t="shared" si="180"/>
        <v>257396.95</v>
      </c>
      <c r="F639" s="52">
        <f t="shared" si="119"/>
        <v>147.81578626985259</v>
      </c>
    </row>
    <row r="640" spans="1:6" ht="12.75" customHeight="1" x14ac:dyDescent="0.2">
      <c r="A640" s="53" t="s">
        <v>609</v>
      </c>
      <c r="B640" s="85" t="s">
        <v>1278</v>
      </c>
      <c r="C640" s="50" t="s">
        <v>1279</v>
      </c>
      <c r="D640" s="51">
        <f t="shared" ref="D640:E640" si="181">D413+D528</f>
        <v>185603.31999999998</v>
      </c>
      <c r="E640" s="51">
        <f t="shared" si="181"/>
        <v>258353.17</v>
      </c>
      <c r="F640" s="52">
        <f t="shared" si="119"/>
        <v>139.19641631410477</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11469.720000000001</v>
      </c>
      <c r="E642" s="51">
        <f t="shared" si="183"/>
        <v>956.22000000000116</v>
      </c>
      <c r="F642" s="52">
        <f t="shared" si="119"/>
        <v>8.3369079628796605</v>
      </c>
    </row>
    <row r="643" spans="1:6" ht="24" x14ac:dyDescent="0.2">
      <c r="A643" s="60" t="s">
        <v>1284</v>
      </c>
      <c r="B643" s="85" t="s">
        <v>1285</v>
      </c>
      <c r="C643" s="61" t="s">
        <v>1284</v>
      </c>
      <c r="D643" s="51">
        <f t="shared" ref="D643:E643" si="184">IF(D416-D417+D637-D638&gt;=0,D416-D417+D637-D638,0)</f>
        <v>7450.76</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4018.96</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4018.9600000000009</v>
      </c>
      <c r="E646" s="51">
        <f t="shared" si="187"/>
        <v>4975.1800000000012</v>
      </c>
      <c r="F646" s="52">
        <f t="shared" si="119"/>
        <v>123.79272249537195</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19490.32</v>
      </c>
      <c r="E649" s="242">
        <v>12147.87</v>
      </c>
      <c r="F649" s="52">
        <f t="shared" ref="F649:F724" si="188">IF(D649&lt;&gt;0,IF(E649/D649&gt;=100,"&gt;&gt;100",E649/D649*100),"-")</f>
        <v>62.327709344946626</v>
      </c>
    </row>
    <row r="650" spans="1:6" ht="12.75" customHeight="1" x14ac:dyDescent="0.2">
      <c r="A650" s="53" t="s">
        <v>1297</v>
      </c>
      <c r="B650" s="85" t="s">
        <v>1298</v>
      </c>
      <c r="C650" s="50" t="s">
        <v>1297</v>
      </c>
      <c r="D650" s="242">
        <v>179463.01</v>
      </c>
      <c r="E650" s="242">
        <v>246196.75</v>
      </c>
      <c r="F650" s="52">
        <f t="shared" si="188"/>
        <v>137.18523388190133</v>
      </c>
    </row>
    <row r="651" spans="1:6" ht="12.75" customHeight="1" x14ac:dyDescent="0.2">
      <c r="A651" s="53" t="s">
        <v>1299</v>
      </c>
      <c r="B651" s="85" t="s">
        <v>1300</v>
      </c>
      <c r="C651" s="50" t="s">
        <v>1299</v>
      </c>
      <c r="D651" s="242">
        <v>186805.46</v>
      </c>
      <c r="E651" s="242">
        <v>240621.19</v>
      </c>
      <c r="F651" s="52">
        <f t="shared" si="188"/>
        <v>128.80843525665685</v>
      </c>
    </row>
    <row r="652" spans="1:6" ht="24" x14ac:dyDescent="0.2">
      <c r="A652" s="53">
        <v>11</v>
      </c>
      <c r="B652" s="85" t="s">
        <v>1301</v>
      </c>
      <c r="C652" s="50" t="s">
        <v>1302</v>
      </c>
      <c r="D652" s="51">
        <f t="shared" ref="D652:E652" si="189">+D649+D650-D651</f>
        <v>12147.870000000024</v>
      </c>
      <c r="E652" s="51">
        <f t="shared" si="189"/>
        <v>17723.429999999993</v>
      </c>
      <c r="F652" s="52">
        <f t="shared" si="188"/>
        <v>145.89742893198525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11</v>
      </c>
      <c r="E654" s="262">
        <v>14</v>
      </c>
      <c r="F654" s="52">
        <f t="shared" si="188"/>
        <v>127.27272727272727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v>
      </c>
      <c r="E656" s="262">
        <v>11</v>
      </c>
      <c r="F656" s="52">
        <f t="shared" si="188"/>
        <v>122.22222222222223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172.8</v>
      </c>
      <c r="E675" s="242">
        <v>432</v>
      </c>
      <c r="F675" s="52">
        <f t="shared" si="188"/>
        <v>250</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21266.75</v>
      </c>
      <c r="E710" s="242">
        <v>29067.42</v>
      </c>
      <c r="F710" s="52">
        <f t="shared" si="188"/>
        <v>136.68012272679181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331.81</v>
      </c>
      <c r="E717" s="242">
        <v>800</v>
      </c>
      <c r="F717" s="52">
        <f t="shared" si="188"/>
        <v>241.10183538772191</v>
      </c>
    </row>
    <row r="718" spans="1:6" ht="12.75" customHeight="1" x14ac:dyDescent="0.2">
      <c r="A718" s="53">
        <v>32121</v>
      </c>
      <c r="B718" s="85" t="s">
        <v>1416</v>
      </c>
      <c r="C718" s="50" t="s">
        <v>1417</v>
      </c>
      <c r="D718" s="242">
        <v>6658.63</v>
      </c>
      <c r="E718" s="242">
        <v>6505.37</v>
      </c>
      <c r="F718" s="52">
        <f t="shared" si="188"/>
        <v>97.698325331186737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331.51</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1676.98</v>
      </c>
      <c r="E725" s="242">
        <v>1530.22</v>
      </c>
      <c r="F725" s="52">
        <f t="shared" ref="F725:F979" si="190">IF(D725&lt;&gt;0,IF(E725/D725&gt;=100,"&gt;&gt;100",E725/D725*100),"-")</f>
        <v>91.248553948168734</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235" zoomScale="110" zoomScaleNormal="110"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29843.210000000006</v>
      </c>
      <c r="E6" s="229">
        <f t="shared" si="0"/>
        <v>35979.380000000005</v>
      </c>
      <c r="F6" s="230">
        <f t="shared" ref="F6:F260" si="1">IF(D6&gt;0,IF(E6/D6&gt;=100,"&gt;&gt;100",E6/D6*100),"-")</f>
        <v>120.56136052388464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14109.880000000005</v>
      </c>
      <c r="E7" s="104">
        <f t="shared" si="2"/>
        <v>12826.260000000009</v>
      </c>
      <c r="F7" s="93">
        <f t="shared" si="1"/>
        <v>90.90268662809325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14109.880000000005</v>
      </c>
      <c r="E12" s="104">
        <f t="shared" si="3"/>
        <v>12826.260000000009</v>
      </c>
      <c r="F12" s="93">
        <f t="shared" si="1"/>
        <v>90.90268662809325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13964.020000000004</v>
      </c>
      <c r="E19" s="104">
        <f t="shared" si="5"/>
        <v>12680.400000000009</v>
      </c>
      <c r="F19" s="93">
        <f t="shared" si="1"/>
        <v>90.807661404094276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45149.93</v>
      </c>
      <c r="E20" s="247">
        <v>47749.81</v>
      </c>
      <c r="F20" s="93">
        <f t="shared" si="1"/>
        <v>105.7583256496743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14207.62</v>
      </c>
      <c r="E22" s="247">
        <v>14207.62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16184.03</v>
      </c>
      <c r="E26" s="247">
        <v>17195.669999999998</v>
      </c>
      <c r="F26" s="93">
        <f t="shared" si="1"/>
        <v>106.25085346480449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61577.56</v>
      </c>
      <c r="E28" s="247">
        <v>66472.7</v>
      </c>
      <c r="F28" s="93">
        <f t="shared" si="1"/>
        <v>107.94955175229417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145.86000000000001</v>
      </c>
      <c r="E45" s="104">
        <f t="shared" si="9"/>
        <v>145.86000000000001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145.86000000000001</v>
      </c>
      <c r="E47" s="247">
        <v>145.86000000000001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10334.040000000001</v>
      </c>
      <c r="E54" s="247">
        <v>12722.52</v>
      </c>
      <c r="F54" s="93">
        <f t="shared" si="1"/>
        <v>123.11274196732352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10334.040000000001</v>
      </c>
      <c r="E55" s="247">
        <v>12722.52</v>
      </c>
      <c r="F55" s="93">
        <f t="shared" si="1"/>
        <v>123.11274196732352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15733.33</v>
      </c>
      <c r="E68" s="104">
        <f t="shared" si="13"/>
        <v>23153.119999999999</v>
      </c>
      <c r="F68" s="93">
        <f t="shared" si="1"/>
        <v>147.15969219485004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12147.87</v>
      </c>
      <c r="E69" s="104">
        <f t="shared" si="14"/>
        <v>17723.43</v>
      </c>
      <c r="F69" s="93">
        <f t="shared" si="1"/>
        <v>145.89742893198562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12147.87</v>
      </c>
      <c r="E70" s="104">
        <f t="shared" si="15"/>
        <v>17723.43</v>
      </c>
      <c r="F70" s="93">
        <f t="shared" si="1"/>
        <v>145.89742893198562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12147.87</v>
      </c>
      <c r="E72" s="247">
        <v>17723.43</v>
      </c>
      <c r="F72" s="93">
        <f t="shared" si="1"/>
        <v>145.89742893198562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716.15</v>
      </c>
      <c r="E78" s="104">
        <f>E79+SUM(E82:E84)-E85+E86</f>
        <v>1415</v>
      </c>
      <c r="F78" s="93">
        <f t="shared" si="1"/>
        <v>197.58430496404384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11.38</v>
      </c>
      <c r="E83" s="247">
        <v>11.38</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704.77</v>
      </c>
      <c r="E86" s="247">
        <v>1403.62</v>
      </c>
      <c r="F86" s="93">
        <f t="shared" si="1"/>
        <v>199.16000964853782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2869.31</v>
      </c>
      <c r="E146" s="104">
        <f t="shared" si="26"/>
        <v>4014.69</v>
      </c>
      <c r="F146" s="93">
        <f t="shared" si="1"/>
        <v>139.91830788586805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2869.31</v>
      </c>
      <c r="E159" s="247">
        <v>4014.69</v>
      </c>
      <c r="F159" s="93">
        <f t="shared" si="1"/>
        <v>139.91830788586805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29843.21</v>
      </c>
      <c r="E175" s="104">
        <f t="shared" si="30"/>
        <v>35979.379999999997</v>
      </c>
      <c r="F175" s="93">
        <f t="shared" si="1"/>
        <v>120.56136052388466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16960.97</v>
      </c>
      <c r="E176" s="104">
        <f t="shared" si="31"/>
        <v>24191.599999999999</v>
      </c>
      <c r="F176" s="93">
        <f t="shared" si="1"/>
        <v>142.63099339247694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16960.97</v>
      </c>
      <c r="E177" s="104">
        <f t="shared" si="32"/>
        <v>24191.599999999999</v>
      </c>
      <c r="F177" s="93">
        <f t="shared" si="1"/>
        <v>142.63099339247694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14798.61</v>
      </c>
      <c r="E178" s="247">
        <v>21985.19</v>
      </c>
      <c r="F178" s="93">
        <f t="shared" si="1"/>
        <v>148.56253391365811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2068.6999999999998</v>
      </c>
      <c r="E179" s="247">
        <v>2117.21</v>
      </c>
      <c r="F179" s="93">
        <f t="shared" si="1"/>
        <v>102.34495093537006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93.66</v>
      </c>
      <c r="E180" s="104">
        <f t="shared" si="33"/>
        <v>89.2</v>
      </c>
      <c r="F180" s="93">
        <f t="shared" si="1"/>
        <v>95.238095238095241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93.66</v>
      </c>
      <c r="E183" s="247">
        <v>89.2</v>
      </c>
      <c r="F183" s="93">
        <f t="shared" si="1"/>
        <v>95.238095238095241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12882.24</v>
      </c>
      <c r="E237" s="104">
        <f t="shared" si="41"/>
        <v>11787.78</v>
      </c>
      <c r="F237" s="93">
        <f t="shared" si="1"/>
        <v>91.504117296370822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14031.890000000001</v>
      </c>
      <c r="E238" s="104">
        <f t="shared" si="42"/>
        <v>12748.27</v>
      </c>
      <c r="F238" s="93">
        <f t="shared" si="1"/>
        <v>90.852123270635659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14109.53</v>
      </c>
      <c r="E239" s="104">
        <f t="shared" si="43"/>
        <v>12825.91</v>
      </c>
      <c r="F239" s="93">
        <f t="shared" si="1"/>
        <v>90.902460960783245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14109.53</v>
      </c>
      <c r="E240" s="247">
        <v>12825.91</v>
      </c>
      <c r="F240" s="93">
        <f t="shared" si="1"/>
        <v>90.902460960783245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77.64</v>
      </c>
      <c r="E242" s="104">
        <f t="shared" si="44"/>
        <v>77.64</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77.64</v>
      </c>
      <c r="E243" s="247">
        <v>77.64</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-4018.96</v>
      </c>
      <c r="E245" s="104">
        <f t="shared" si="45"/>
        <v>-4975.18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4018.96</v>
      </c>
      <c r="E250" s="104">
        <f t="shared" si="47"/>
        <v>4975.18</v>
      </c>
      <c r="F250" s="93">
        <f t="shared" si="1"/>
        <v>123.79272249537195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765.09</v>
      </c>
      <c r="E251" s="247">
        <v>4126.88</v>
      </c>
      <c r="F251" s="93">
        <f t="shared" si="1"/>
        <v>539.39797932269414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3253.87</v>
      </c>
      <c r="E252" s="247">
        <v>848.3</v>
      </c>
      <c r="F252" s="93">
        <f t="shared" si="1"/>
        <v>26.070494518834497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2869.31</v>
      </c>
      <c r="E255" s="247">
        <v>4014.69</v>
      </c>
      <c r="F255" s="93">
        <f t="shared" si="1"/>
        <v>139.91830788586805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2869.31</v>
      </c>
      <c r="E265" s="247">
        <v>4014.69</v>
      </c>
      <c r="F265" s="93">
        <f t="shared" si="50"/>
        <v>139.91830788586805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704.77</v>
      </c>
      <c r="E268" s="247">
        <v>1403.62</v>
      </c>
      <c r="F268" s="93">
        <f t="shared" si="50"/>
        <v>199.16000964853782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16960.97</v>
      </c>
      <c r="E288" s="247">
        <v>24191.599999999999</v>
      </c>
      <c r="F288" s="93">
        <f t="shared" si="50"/>
        <v>142.63099339247694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185603.32</v>
      </c>
      <c r="E114" s="81">
        <f t="shared" si="22"/>
        <v>258353.17</v>
      </c>
      <c r="F114" s="63">
        <f t="shared" si="1"/>
        <v>139.19641631410474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185603.32</v>
      </c>
      <c r="E115" s="81">
        <f t="shared" si="23"/>
        <v>258353.17</v>
      </c>
      <c r="F115" s="63">
        <f t="shared" si="1"/>
        <v>139.19641631410474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185603.32</v>
      </c>
      <c r="E116" s="249">
        <f>258353.17</f>
        <v>258353.17</v>
      </c>
      <c r="F116" s="63">
        <f t="shared" si="1"/>
        <v>139.19641631410474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185603.32</v>
      </c>
      <c r="E141" s="106">
        <f t="shared" si="28"/>
        <v>258353.17</v>
      </c>
      <c r="F141" s="82">
        <f t="shared" si="1"/>
        <v>139.19641631410474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30.25</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30.25</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30.25</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30.25</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16960.97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266533.63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262560.51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215139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46566.879999999997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854.63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3973.12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259303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255329.88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207952.42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46518.37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859.09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3973.12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24191.599999999977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24191.599999999999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24191.599999999999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27870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2025-01-20T12:10:42Z</cp:lastPrinted>
  <dcterms:created xsi:type="dcterms:W3CDTF">2022-04-01T05:14:30Z</dcterms:created>
  <dcterms:modified xsi:type="dcterms:W3CDTF">2025-01-21T07:31:53Z</dcterms:modified>
</cp:coreProperties>
</file>